
<file path=[Content_Types].xml><?xml version="1.0" encoding="utf-8"?>
<Types xmlns="http://schemas.openxmlformats.org/package/2006/content-types">
  <Default Extension="wmf" ContentType="image/x-wmf"/>
  <Default Extension="png" ContentType="image/png"/>
  <Default Extension="jpg" ContentType="image/jpeg"/>
  <Default Extension="jpeg" ContentType="image/jpeg"/>
  <Default Extension="xml" ContentType="application/xml"/>
  <Default Extension="emf" ContentType="image/x-emf"/>
  <Default Extension="rels" ContentType="application/vnd.openxmlformats-package.relationships+xml"/>
  <Default Extension="bin" ContentType="application/vnd.openxmlformats-officedocument.oleObject"/>
  <Override PartName="/xl/sharedStrings.xml" ContentType="application/vnd.openxmlformats-officedocument.spreadsheetml.sharedStrings+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theme/theme1.xml" ContentType="application/vnd.openxmlformats-officedocument.theme+xml"/>
  <Override PartName="/xl/worksheets/sheet1.xml" ContentType="application/vnd.openxmlformats-officedocument.spreadsheetml.worksheet+xml"/>
  <Override PartName="/xl/styles.xml" ContentType="application/vnd.openxmlformats-officedocument.spreadsheetml.styles+xml"/>
  <Override PartName="/xl/worksheets/sheet6.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Relationships xmlns="http://schemas.openxmlformats.org/package/2006/relationships"><Relationship  Id="rId1" Type="http://schemas.openxmlformats.org/officeDocument/2006/relationships/extended-properties" Target="docProps/app.xml"/><Relationship  Id="rId2" Type="http://schemas.openxmlformats.org/package/2006/relationships/metadata/core-properties" Target="docProps/core.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4="http://schemas.microsoft.com/office/spreadsheetml/2009/9/main"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workbookPr/>
  <bookViews>
    <workbookView xWindow="360" yWindow="15" windowWidth="20955" windowHeight="9720" activeTab="3"/>
  </bookViews>
  <sheets>
    <sheet name="Recap" sheetId="1" state="visible" r:id="rId2"/>
    <sheet name="1 - Gros oeuvre" sheetId="2" state="visible" r:id="rId3"/>
    <sheet name="2 - Archi" sheetId="3" state="visible" r:id="rId4"/>
    <sheet name="3 - Electricité" sheetId="4" state="visible" r:id="rId5"/>
    <sheet name="4 - Fluides" sheetId="5" state="visible" r:id="rId6"/>
    <sheet name="5 - VRD" sheetId="6" state="visible" r:id="rId7"/>
  </sheets>
  <externalReferences>
    <externalReference r:id="rId1"/>
  </externalReferences>
  <definedNames>
    <definedName name="_Toc129605029" localSheetId="1">'1 - Gros oeuvre'!#REF!</definedName>
    <definedName name="_Toc129605037" localSheetId="1">'1 - Gros oeuvre'!#REF!</definedName>
    <definedName name="_xlnm.Print_Area" localSheetId="1">'1 - Gros oeuvre'!$B$1:$F$114</definedName>
    <definedName name="_xlnm.Print_Area" localSheetId="2">'2 - Archi'!$A$1:$E$98</definedName>
    <definedName name="_xlnm.Print_Area" localSheetId="3">'3 - Electricité'!$A$1:$E$224</definedName>
    <definedName name="_xlnm.Print_Area" localSheetId="5">'5 - VRD'!$A$1:$E$74</definedName>
    <definedName name="ADULTE">#REF!</definedName>
    <definedName name="Catégorie">#REF!</definedName>
    <definedName name="chargé_d_affaire">#REF!</definedName>
    <definedName name="Chef_de_peojet">#REF!</definedName>
    <definedName name="Chef_de_projet">#REF!</definedName>
    <definedName name="civilité">#REF!</definedName>
    <definedName name="discipline">#REF!</definedName>
    <definedName name="ENFANT">#REF!</definedName>
    <definedName name="Modalité">#REF!</definedName>
    <definedName name="NBR">#REF!</definedName>
    <definedName name="oui_ou_non">#REF!</definedName>
    <definedName name="Phase">#REF!</definedName>
    <definedName name="provision">#REF!</definedName>
    <definedName name="TC">#REF!</definedName>
    <definedName name="TCOM">#REF!</definedName>
    <definedName name="TOTO">#NAME?</definedName>
    <definedName name="type_ouvrage">#REF!</definedName>
  </definedNames>
  <calcPr concurrentCalc="0"/>
  <extLst>
    <ext xmlns:x15="http://schemas.microsoft.com/office/spreadsheetml/2010/11/main" uri="{D0CA8CA8-9F24-4464-BF8E-62219DCF47F9}"/>
  </extLst>
</workbook>
</file>

<file path=xl/sharedStrings.xml><?xml version="1.0" encoding="utf-8"?>
<sst xmlns="http://schemas.openxmlformats.org/spreadsheetml/2006/main" count="492" uniqueCount="492">
  <si>
    <t xml:space="preserve">UNION DES COMORES</t>
  </si>
  <si>
    <t xml:space="preserve">Ministère de l’agriculture
CONSTRUCTION DE LABORATOIRE SANTE VEGETALE POUR L'INRAP
Projet AFIDEV / Expertise France</t>
  </si>
  <si>
    <t xml:space="preserve">MAÎTRISE D'OUVRAGE :
</t>
  </si>
  <si>
    <t xml:space="preserve">EXPERTISE FRANCE SAS 
40, boulevard de Port Royal - 75005 PARIS, France</t>
  </si>
  <si>
    <t xml:space="preserve">MAÎTRISE D'OEUVRE DE CONCEPTION
</t>
  </si>
  <si>
    <r>
      <t xml:space="preserve">Groupement MOSAÏQUE INGENIERIE France / BRG
</t>
    </r>
    <r>
      <rPr>
        <sz val="8"/>
        <color indexed="64"/>
        <rFont val="Times New Roman"/>
      </rPr>
      <t xml:space="preserve">Le HUB - Business Center 6, rue du Bois Sauvage 91000 EVRY-COURCOURONNES-France 
Email : contact@mosaique-ingenierie-france.com
Tel : (+33) 618 48 02 11 /(+33) 1 84 18 14 79/(+33) 1 84 18 14 80</t>
    </r>
  </si>
  <si>
    <t xml:space="preserve">BUREAU  D'ÉTUDES  TECHNIQUES
</t>
  </si>
  <si>
    <t xml:space="preserve">BUREAU DE CONTRÔLE TECHNIQUE</t>
  </si>
  <si>
    <t xml:space="preserve">BORDEREAU QUANTITATIF</t>
  </si>
  <si>
    <t xml:space="preserve">Approuvé Par
</t>
  </si>
  <si>
    <r>
      <rPr>
        <b/>
        <sz val="10"/>
        <rFont val="Times New Roman"/>
      </rPr>
      <t xml:space="preserve">Corps d'État</t>
    </r>
    <r>
      <rPr>
        <sz val="6.5"/>
        <rFont val="Times New Roman"/>
      </rPr>
      <t xml:space="preserve">
</t>
    </r>
    <r>
      <rPr>
        <sz val="24"/>
        <rFont val="Times New Roman"/>
      </rPr>
      <t>TCE</t>
    </r>
  </si>
  <si>
    <r>
      <rPr>
        <b/>
        <sz val="10"/>
        <rFont val="Times New Roman"/>
      </rPr>
      <t xml:space="preserve">Étape du projet</t>
    </r>
    <r>
      <rPr>
        <sz val="6.5"/>
        <rFont val="Arial MT"/>
      </rPr>
      <t xml:space="preserve">
</t>
    </r>
  </si>
  <si>
    <t xml:space="preserve">Vérifié Par
</t>
  </si>
  <si>
    <t xml:space="preserve">Conçu Par</t>
  </si>
  <si>
    <t>DCE</t>
  </si>
  <si>
    <t>JN</t>
  </si>
  <si>
    <t>MS</t>
  </si>
  <si>
    <t xml:space="preserve">Type de Document</t>
  </si>
  <si>
    <t xml:space="preserve">Affaire N°</t>
  </si>
  <si>
    <t xml:space="preserve">Date
12/06/2025</t>
  </si>
  <si>
    <t xml:space="preserve">Échelle
NA</t>
  </si>
  <si>
    <t>DPGF</t>
  </si>
  <si>
    <t xml:space="preserve">AO 24115</t>
  </si>
  <si>
    <t xml:space="preserve">EXPERTISE FRANCE</t>
  </si>
  <si>
    <t xml:space="preserve">BORDEREAUX DES PRIX UNITAIRES DU PROJET :LABORATOIRE SANTE VEGETALE POUR L'INRAP SITE DE MIRONI</t>
  </si>
  <si>
    <t xml:space="preserve">TABLEAU RECAPITULATIF</t>
  </si>
  <si>
    <t>N°</t>
  </si>
  <si>
    <t>Désignation</t>
  </si>
  <si>
    <t xml:space="preserve">P Total (€)</t>
  </si>
  <si>
    <t>GROS-ŒUVRES</t>
  </si>
  <si>
    <t>ARCHI</t>
  </si>
  <si>
    <t>ELECTRICITE</t>
  </si>
  <si>
    <t xml:space="preserve">CLIMATISATION ET VENTILATION ET PLOMBERIE</t>
  </si>
  <si>
    <t>VRD</t>
  </si>
  <si>
    <t xml:space="preserve">TOTAL HTVA (€)</t>
  </si>
  <si>
    <t>TVA</t>
  </si>
  <si>
    <t xml:space="preserve">TOTAL TTC (€)</t>
  </si>
  <si>
    <r>
      <t xml:space="preserve">BORDEREAUX DES PRIX UNITAIRES DU PROJET :LABORATOIRE SANTE VEGETALE POUR L'INRAP SITE MIRONI 
</t>
    </r>
    <r>
      <rPr>
        <b/>
        <sz val="10"/>
        <color indexed="2"/>
        <rFont val="Times New Roman"/>
      </rPr>
      <t xml:space="preserve">GROS ŒUVRE</t>
    </r>
  </si>
  <si>
    <t xml:space="preserve">BORDEREAUX DES PRIX</t>
  </si>
  <si>
    <t>U</t>
  </si>
  <si>
    <t xml:space="preserve">Prix U (KMF)</t>
  </si>
  <si>
    <t xml:space="preserve">Montant en lettre en KMF</t>
  </si>
  <si>
    <t xml:space="preserve">INSTALLATION ET REPLI DE CHANTIER:                                                                                                                                     Installation et repli de chantier
Ce prix rémunère au forfait les frais d’installation ainsi que le repli du chantier  Il comprend :
- les frais liés aux équipements de sécurité et de confort du personnel
- l’amenée et le repli du matériel nécessaires à l’exécution du chantier, 
- l’aménagement et l’entretien des voies d’accès au chantier
- les sujétions de maintien de la circulation durant les travaux
-  l’établissement des plans d’exécution suivant les plans architecturaux, les panneaux de chantier 
-  Essaie et analyse de matériaux
-  Affichage des  panneaux de signalisation de chantier, indication téléphonique des équipes d'intervention d'urgence et des hôpitaux les plus proches.
- l’exécution des installations temporaires, le gardiennage, les frais de divers de l’entreprise, la démarcation et la protection de l’entourage et le nettoyage du site
 -l’aménagement et l’entretien des voies d’accès au chantier
Le paiement sera effectué de la manière suivante :
* Au prorata de l’avancement et dans les limites :
- soixante-quinze (75) pour cent après l’installation du chantier et la présentation de l’ensemble des plans d’exécution
- vingt-cinq (25) pour cent après le démontage, le repli du chantier, la remise en état des lieux et la remise par l’entrepreneur du dossier des plans conformes à l’exécution (plan de recollement)
</t>
  </si>
  <si>
    <t xml:space="preserve">GROS ŒUVRE</t>
  </si>
  <si>
    <t xml:space="preserve">Fourniture : Fourniture des équipements et livraison sur chantier, remise des documents techniques.</t>
  </si>
  <si>
    <t xml:space="preserve">Pose : Prestation globale incluant la réception des équipements sur chantier, leur stockage, leur gardiennage, la pose, la fixation, le raccordement et la mise en œuvre (branchement, mise en route, essais)</t>
  </si>
  <si>
    <t xml:space="preserve">DISTRIBUTION D'EAU FROIDE</t>
  </si>
  <si>
    <r>
      <rPr>
        <u val="single"/>
        <sz val="10"/>
        <rFont val="Times New Roman"/>
      </rPr>
      <t xml:space="preserve">Tuyauterie Multi-couches pour EF</t>
    </r>
    <r>
      <rPr>
        <sz val="10"/>
        <rFont val="Times New Roman"/>
      </rPr>
      <t xml:space="preserve">
</t>
    </r>
  </si>
  <si>
    <t xml:space="preserve">Le mètre linéaire……………………………………………</t>
  </si>
  <si>
    <t>ml</t>
  </si>
  <si>
    <t xml:space="preserve">Evacuation EU</t>
  </si>
  <si>
    <t xml:space="preserve">Tuyauterie PVC  EU-EV</t>
  </si>
  <si>
    <t xml:space="preserve">Siphon de sol</t>
  </si>
  <si>
    <t xml:space="preserve">Fourniture, pose, transport et raccordement d'un siphon de sol</t>
  </si>
  <si>
    <t>L'unité……………………………………………</t>
  </si>
  <si>
    <t xml:space="preserve">Regard en béton armé étanche</t>
  </si>
  <si>
    <t xml:space="preserve">Réalisation de Trancher </t>
  </si>
  <si>
    <t xml:space="preserve">Appareils sanitaires et Accessoires </t>
  </si>
  <si>
    <t xml:space="preserve">WC avec réservoir de chasse</t>
  </si>
  <si>
    <t xml:space="preserve">Lavabo simple </t>
  </si>
  <si>
    <t xml:space="preserve">Fourniture, transport, pose, raccordement et mise en service y compris supportage et toutes sujestions.</t>
  </si>
  <si>
    <t xml:space="preserve">Receveur de douche</t>
  </si>
  <si>
    <t>Evier</t>
  </si>
  <si>
    <t>Ens</t>
  </si>
  <si>
    <t xml:space="preserve">Onduleur rackable On-line 5 000VA</t>
  </si>
  <si>
    <r>
      <rPr>
        <b/>
        <sz val="11"/>
        <color theme="1"/>
        <rFont val="Times New Roman"/>
      </rPr>
      <t xml:space="preserve">L'Ensemble : </t>
    </r>
    <r>
      <rPr>
        <sz val="11"/>
        <color theme="1"/>
        <rFont val="Times New Roman"/>
      </rPr>
      <t>………………………………………………….…</t>
    </r>
  </si>
  <si>
    <t xml:space="preserve">Tableau électrique de sécurité</t>
  </si>
  <si>
    <t xml:space="preserve">Câblage, divers, mise en service et formations</t>
  </si>
  <si>
    <t xml:space="preserve">EQUIPEMENT ELECTONIQUE </t>
  </si>
  <si>
    <t>Vidéoprotection</t>
  </si>
  <si>
    <t xml:space="preserve">Contrôle d’accès</t>
  </si>
  <si>
    <t>Visiophonie</t>
  </si>
  <si>
    <t xml:space="preserve">Alarme intrusion</t>
  </si>
  <si>
    <t xml:space="preserve">Alarme confinement</t>
  </si>
  <si>
    <t xml:space="preserve">DETECTION INCENDIE</t>
  </si>
  <si>
    <r>
      <t xml:space="preserve">Une centrale de détection d'incendie type addressable avec option UGA,</t>
    </r>
    <r>
      <rPr>
        <sz val="10"/>
        <color theme="1"/>
        <rFont val="Times New Roman"/>
      </rPr>
      <t xml:space="preserve"> conformément aux dispositions des normes et équipée selon le descriptif y compris les sources auxiliaires d'alimentation en courant continu ,et toutes sujétions </t>
    </r>
  </si>
  <si>
    <t xml:space="preserve">Déclencheur manuel à membrane dèformable adressable</t>
  </si>
  <si>
    <t xml:space="preserve">L'Unité ..........................................................</t>
  </si>
  <si>
    <t xml:space="preserve">Dètecteur Optique de fumée  adressable avec Led de contrôle  avec socle adressé et dispositif de fixation en faux plafond  </t>
  </si>
  <si>
    <t xml:space="preserve">Détecteur thermovélocimétrique adressable avec Led de contrôle et socle avec dispositif de fixation en faux plafond </t>
  </si>
  <si>
    <t xml:space="preserve">Diffuseurs sonores d'évacuation conforme à la NFS 32.001 type intérieur </t>
  </si>
  <si>
    <t xml:space="preserve">Une liaison d'un klaxon d'alerte  depuis la centrale détection incendie en cable du type CR1 2X1,5, y compris boite de passage et de dérivation et toutes sujéstions</t>
  </si>
  <si>
    <t xml:space="preserve">L'ensemble ..........................................................</t>
  </si>
  <si>
    <t xml:space="preserve">Une liaison entre la centrale détection incendie et le première et le dernier éléments de détection de boucle en cable du type CR1  2P9/10 éme  y compris conduit de protection Ø13, et toutes sujétions</t>
  </si>
  <si>
    <t xml:space="preserve">Une liaison entre détecteur/detecteur ou détecteur/déclencheurs manuels en cable 2P9/10 éme et en conduit de protection Ø13, y compris boite de passage et de dérivation et toutes sujéstions</t>
  </si>
  <si>
    <t xml:space="preserve">EVACUATION INCENDIE</t>
  </si>
  <si>
    <r>
      <t xml:space="preserve">Fourniture et pose des BAES et des bandes de balisage ,</t>
    </r>
    <r>
      <rPr>
        <sz val="10"/>
        <color theme="1"/>
        <rFont val="Times New Roman"/>
      </rPr>
      <t xml:space="preserve"> conformément aux dispositions des normes et au tableau d'évacuation existant ,</t>
    </r>
  </si>
  <si>
    <t>Urinoir</t>
  </si>
  <si>
    <t>Robinetterie</t>
  </si>
  <si>
    <t xml:space="preserve">Dépose des appareils sanitaires</t>
  </si>
  <si>
    <t>L'ensemble……………………………………………</t>
  </si>
  <si>
    <t xml:space="preserve">Entretien et remise en état des appareils sanitaires</t>
  </si>
  <si>
    <t xml:space="preserve">Pose : Prestation globale incluant la réception des équipements sur chantier, leur stockage, leur gardiennage, la pose, la fixation, le raccordement et la mise en œuvre (branchement, mise en route, essais) </t>
  </si>
  <si>
    <t xml:space="preserve">DESCRIPTION DES OUVRAGES  </t>
  </si>
  <si>
    <t>2.1</t>
  </si>
  <si>
    <t xml:space="preserve">Fouilles pour ouvrages enterrés</t>
  </si>
  <si>
    <t xml:space="preserve">Le mètre cube ……………………………………………</t>
  </si>
  <si>
    <r>
      <t>m</t>
    </r>
    <r>
      <rPr>
        <vertAlign val="superscript"/>
        <sz val="10"/>
        <rFont val="Arial Narrow"/>
      </rPr>
      <t>3</t>
    </r>
  </si>
  <si>
    <t>2.2</t>
  </si>
  <si>
    <t xml:space="preserve">Gros béton  </t>
  </si>
  <si>
    <t>2.3</t>
  </si>
  <si>
    <t xml:space="preserve">Béton de propreté </t>
  </si>
  <si>
    <t>2.4</t>
  </si>
  <si>
    <t xml:space="preserve">Semelles isolées</t>
  </si>
  <si>
    <t>2.5</t>
  </si>
  <si>
    <t xml:space="preserve">Longrines BA y compris fût </t>
  </si>
  <si>
    <t>2.6</t>
  </si>
  <si>
    <t xml:space="preserve">Poteaux et pré-poteaux</t>
  </si>
  <si>
    <t>2.7</t>
  </si>
  <si>
    <t>Poutres</t>
  </si>
  <si>
    <t>2.8</t>
  </si>
  <si>
    <t xml:space="preserve">Dalle pleine 20 cm en béton armé  </t>
  </si>
  <si>
    <t>2.9</t>
  </si>
  <si>
    <t xml:space="preserve">Voiles porteurs BA</t>
  </si>
  <si>
    <t>2.10</t>
  </si>
  <si>
    <t xml:space="preserve">Escaliers en BA</t>
  </si>
  <si>
    <t>2.11</t>
  </si>
  <si>
    <t>Acrotères</t>
  </si>
  <si>
    <t xml:space="preserve">BORDEREAUX DES PRIX UNITAIRES DU PROJET :LABORATOIRE SANTE VEGETALE POUR L'INRAP SITE MIRONI</t>
  </si>
  <si>
    <t xml:space="preserve">LOT </t>
  </si>
  <si>
    <t>ARCHITECTURE</t>
  </si>
  <si>
    <t xml:space="preserve">BETON - MACONNERIE - ENDUIT</t>
  </si>
  <si>
    <t xml:space="preserve">Plateau paillase</t>
  </si>
  <si>
    <t xml:space="preserve">Le plateau sera réalisé en béton armé, dosé à 350 kg/m³, coulé en place sur coffrage bois ou en panneau , avec armatures en treillis soudé types ST25C  ou barres HA 8 ou 10 suivant les plans</t>
  </si>
  <si>
    <t xml:space="preserve">L'ensemble …………………..</t>
  </si>
  <si>
    <t>m3</t>
  </si>
  <si>
    <t xml:space="preserve">Support paillasse</t>
  </si>
  <si>
    <t xml:space="preserve">il sera réalisé en maconnerie d'agglos  10 x 20x 50cm posés a joint decalé monté au mortier dosé à 300kg/m3</t>
  </si>
  <si>
    <t>m2</t>
  </si>
  <si>
    <t xml:space="preserve">Cloisons interieurs 15cm brut  sous-sol</t>
  </si>
  <si>
    <t xml:space="preserve">Elles seront réalisées en agglos  de dimension 15 x 20 x 50 cm, et  seront   enduits sur les deux faces des murs. y compris pose de papier bitumineux sous le premier rang des briques  </t>
  </si>
  <si>
    <t>m²</t>
  </si>
  <si>
    <t xml:space="preserve">Murs exterieures 22cm brut RDC et R+1</t>
  </si>
  <si>
    <t xml:space="preserve">Elles seront réalisées en en BTC de dimension 6 x 10 x 22 cm .  </t>
  </si>
  <si>
    <t xml:space="preserve">Murs interieures 15cm brut RDC et R+1</t>
  </si>
  <si>
    <t xml:space="preserve">Elles seront réalisées en agglos  de dimension 15 x 20 x 50 cm, et seront  enduits sur les deux faces des murs</t>
  </si>
  <si>
    <t xml:space="preserve">Enduits interieurs </t>
  </si>
  <si>
    <t xml:space="preserve">Enduit intérieur pour murs exécutés et mis en œuvre conformément au C.C.T.P.</t>
  </si>
  <si>
    <t xml:space="preserve">Le mètre carré …………………</t>
  </si>
  <si>
    <t xml:space="preserve">MENUISERIE Y COMPRIS QUINCAILLERIE</t>
  </si>
  <si>
    <t xml:space="preserve">Les travaux du présent chapitre devront être conformes aux plans et détails d'exécution ainsi qu'aux prescriptions du descriptif. Les prix du présent chapitre devront en outre tenir compte :</t>
  </si>
  <si>
    <t xml:space="preserve">. Des sections et profils des différentes composantes des menuiseries telles qu'elles apparaissent sur les détails exécutés en bois rouge de premier choix et de première qualité, la fourniture et la pose de la quincaillerie et butoirs en caoutchouc (selon indications et choix du MDO) à savoir :</t>
  </si>
  <si>
    <t xml:space="preserve"> - au moins 3 à 4 paumelles en acier inox par porte (ou vantail) selon le poids et les indications du MDO</t>
  </si>
  <si>
    <t xml:space="preserve"> - poignée à béquilles en acier inox</t>
  </si>
  <si>
    <t xml:space="preserve"> - 1 serrure encastrée super sureté et de 1ère qualité à cylindre logée dans l'épaisseur de la porte avec contre pêne de sécurité à 3 clefs, pour l'ensemble des portes</t>
  </si>
  <si>
    <t xml:space="preserve"> - Verrous bas et haut en acier inox pour les portes à 2 vantaux avec 2 gâches en inox (à encastrer).</t>
  </si>
  <si>
    <t xml:space="preserve">PORTES INTERIEURES</t>
  </si>
  <si>
    <t xml:space="preserve">1-  Porte en bois de dimensions 103x210cm de passage libre 93cm à 1 vantail ouvrante à la française ( Zone Administrative )</t>
  </si>
  <si>
    <t>L'unité………………………………….</t>
  </si>
  <si>
    <t xml:space="preserve">2-  Porte en aluminium  de dimensions 103x210cm de passage libre 93cm à 1 vantail ouvrante à la française ( Laboratoire sauf autres spécifications )</t>
  </si>
  <si>
    <t xml:space="preserve">3-  Porte en aluminium de dimensions 110x210cm de passage libre 100cm à 1 vantail ouvrante à la française ( salles spécifiés )</t>
  </si>
  <si>
    <t xml:space="preserve">3-  Porte en aluminium de dimensions 170x210cm de passage libre 160cm deux vautaux asymétrique  ouvrantes à la française ( salles spécifiés )</t>
  </si>
  <si>
    <t xml:space="preserve">FENETRE </t>
  </si>
  <si>
    <t xml:space="preserve">Fourniture et pose de la menuiserie pour fenêtre  en aluminium exécutées suivant détails et tableau de menuiserie y compris fourniture et pose de la quincaillerie nécessaire, vitrage  et toutes sujétions.</t>
  </si>
  <si>
    <t xml:space="preserve">Fenetre en aluminium  de dimension 140x150cm coulissantes</t>
  </si>
  <si>
    <t xml:space="preserve">REVETEMENT SOL ET MURS</t>
  </si>
  <si>
    <t xml:space="preserve">revêtement sol RDJ en béton lissé</t>
  </si>
  <si>
    <t xml:space="preserve">Le mètre carré………………………………….</t>
  </si>
  <si>
    <t xml:space="preserve">Fourniture et pose de carrelage antidérapant 40 x 20 y compris chape et toute sujétion de mise en œuvre pour toilettes et vestiaires
</t>
  </si>
  <si>
    <t xml:space="preserve"> Fourniture et pose de carrelage de dimensions 20 × 20 cm, teinte blanc brillant, sur plateaux de paillasse et dosserets
</t>
  </si>
  <si>
    <t xml:space="preserve">Fourniture et pose de carreaux de carrelage Metropoli Gris 80 × 80 cm y compris toutes sujetions de mises en oeuvres 
</t>
  </si>
  <si>
    <t xml:space="preserve">Fourniture et pose de plinthes 10 x 20 y compris chape et toute sujétion de mise en œuvre ( ensemble du projet )
</t>
  </si>
  <si>
    <t xml:space="preserve">Le mètre linéaire………………………………….</t>
  </si>
  <si>
    <t>mL</t>
  </si>
  <si>
    <t>PEINTURE</t>
  </si>
  <si>
    <t xml:space="preserve">Enduit mastic sur les surfaces à peindre (labo, circrulation et plafond)</t>
  </si>
  <si>
    <t xml:space="preserve">Application d’un enduit mastic en plusieurs passes sur surfaces , avec finition lisse prête à peindre, incluant toutes sujétions pour une parfaite finition.
</t>
  </si>
  <si>
    <t xml:space="preserve">1- 2 couches de peinture à l'huile lavable satinée (pour surfaces intérieures - labo, circulation et plafond ) sur enduit préalablement exécuté, avec finition soignée.</t>
  </si>
  <si>
    <t xml:space="preserve">constituée par les travaux suivants : </t>
  </si>
  <si>
    <t xml:space="preserve"> - egrenage soigné, ponçage, dépoussierage</t>
  </si>
  <si>
    <t xml:space="preserve"> - application d'une couche de réxime</t>
  </si>
  <si>
    <t>ETANCHEITE</t>
  </si>
  <si>
    <r>
      <t xml:space="preserve">Forme de pente</t>
    </r>
    <r>
      <rPr>
        <b/>
        <sz val="11"/>
        <rFont val="Times New Roman"/>
      </rPr>
      <t>:</t>
    </r>
  </si>
  <si>
    <t xml:space="preserve">Forme de pente exécutée et mise en œuvre conformément au C.C.T.P. et plan terrasse, d'ep. minimale de 3 cm, y compris chape de ravoirage au mortier de ciment de 2 cm d'épaisseur.</t>
  </si>
  <si>
    <t xml:space="preserve">Etanchéité auto-protégée</t>
  </si>
  <si>
    <t xml:space="preserve">L'étanchéité des terrasses accessibles sera réalisée en système bicouche bitume membrane type SP4 autoprotégée y compris relevés d'étanchéité, traitement des évacuations d'eau pluviales et toutes sujestions</t>
  </si>
  <si>
    <t xml:space="preserve">Etanchéité sous carrelage :</t>
  </si>
  <si>
    <t xml:space="preserve">Fourniture et pose d'étanchéité sous carrelage de 2 mm selon détail d'architecture y compris relevé de 15 à 20 cm d'épaisseur, coupe, chute, mise en œuvre et toutes sujétions.</t>
  </si>
  <si>
    <t xml:space="preserve">MENUISERIE METALLIQUE</t>
  </si>
  <si>
    <t xml:space="preserve">Porte métallique blindée 200x210 ht cm - Porte principale : </t>
  </si>
  <si>
    <t xml:space="preserve">Fourniture et pose d’une porte avec double vantaux pleine en acier, anti-effraction CR5 de marque Heinen ou équivalent équipée de : serrure sécurisée multipoints ; canon Radial NT semi-traversant ou équivalent ; béquille intérieure et extérieure ; ferme-porte.</t>
  </si>
  <si>
    <t xml:space="preserve">U </t>
  </si>
  <si>
    <t xml:space="preserve">Porte métallique pleine 120x210 ht cm - Issue de secours : </t>
  </si>
  <si>
    <t xml:space="preserve">Fourniture et pose d’une porte simple ventail pleine en acier, ouverture uniquement de l'intérieur avec barre anti-panique y compris peinture et peinture antirouille</t>
  </si>
  <si>
    <t xml:space="preserve">Grillage et porte grillagée pour local gaz (211x230cm ht)</t>
  </si>
  <si>
    <t xml:space="preserve">Fourniture et pose d’une structure grillagée y porte simple vantail grillagée en acier galvanisé, y compris quincaillerie et serrure à clef</t>
  </si>
  <si>
    <t xml:space="preserve">FAUX PLAFONDS</t>
  </si>
  <si>
    <r>
      <t xml:space="preserve">Mise en œuvre d’un faux-plafond complet en panneaux de contreplaqué 8 mm
</t>
    </r>
    <r>
      <rPr>
        <sz val="11"/>
        <rFont val="Times New Roman"/>
      </rPr>
      <t xml:space="preserve">localisation : couloirs de circulation et sanitaires</t>
    </r>
  </si>
  <si>
    <r>
      <rPr>
        <u val="single"/>
        <sz val="10"/>
        <color theme="1"/>
        <rFont val="Times New Roman"/>
      </rPr>
      <t>Fourniture</t>
    </r>
    <r>
      <rPr>
        <sz val="10"/>
        <color theme="1"/>
        <rFont val="Times New Roman"/>
      </rPr>
      <t xml:space="preserve"> : Fourniture des équipements et livraison sur chantier, remise des documents techniques.</t>
    </r>
  </si>
  <si>
    <r>
      <rPr>
        <u val="single"/>
        <sz val="10"/>
        <color theme="1"/>
        <rFont val="Times New Roman"/>
      </rPr>
      <t>Pose</t>
    </r>
    <r>
      <rPr>
        <sz val="10"/>
        <color theme="1"/>
        <rFont val="Times New Roman"/>
      </rPr>
      <t xml:space="preserve"> : Prestation globale incluant la réception des équipements sur chantier, leur stockage, leur gardiennage, la pose, la fixation, le raccordement et la mise en œuvre (branchement, mise en route, essais)</t>
    </r>
  </si>
  <si>
    <t xml:space="preserve">POSTE DE TRANSFORMATION </t>
  </si>
  <si>
    <t>0.1</t>
  </si>
  <si>
    <t xml:space="preserve">Poste de transformation Aérien 160 KVA </t>
  </si>
  <si>
    <t>Ensemble……………………………………………</t>
  </si>
  <si>
    <t>0.2</t>
  </si>
  <si>
    <t xml:space="preserve">Poteau FRF 12/900 en fer rond </t>
  </si>
  <si>
    <t>0.3</t>
  </si>
  <si>
    <t xml:space="preserve">Cable et Filerie moyenne tension, accessoires, serrage, ferrures d'ancrage, parafoudres, sectionneurs et tout accessoires de branchements</t>
  </si>
  <si>
    <t>0.4</t>
  </si>
  <si>
    <t xml:space="preserve">Mise à la terre MT, BT , masse métalliques y compris cables, regards, piquets et  tout accessoires de branchements</t>
  </si>
  <si>
    <t xml:space="preserve">SOUS TOTAL POSTE DE TRANSFORMATION </t>
  </si>
  <si>
    <t xml:space="preserve">GROUPE ELECTROGENE</t>
  </si>
  <si>
    <t>1.1</t>
  </si>
  <si>
    <t xml:space="preserve">Groupe électrogène 160 KVA y compris inverseurs de source</t>
  </si>
  <si>
    <t xml:space="preserve">câbalge et mise en marche y compris mise à la terre</t>
  </si>
  <si>
    <t xml:space="preserve">SOUS TOTAL SATBILISATEUR DE TENSION</t>
  </si>
  <si>
    <t xml:space="preserve">DISTRIBUTION PRRINCIPALE</t>
  </si>
  <si>
    <t>Câble</t>
  </si>
  <si>
    <t xml:space="preserve">Section 3x120+70 mm²</t>
  </si>
  <si>
    <t>ML</t>
  </si>
  <si>
    <t xml:space="preserve">Section 4x95+50 mm²</t>
  </si>
  <si>
    <t xml:space="preserve">Section 4x25 mm²</t>
  </si>
  <si>
    <t xml:space="preserve">Section 5x10 mm²</t>
  </si>
  <si>
    <t xml:space="preserve">Section 5x6 mm²</t>
  </si>
  <si>
    <t xml:space="preserve">Section 5x4 mm²</t>
  </si>
  <si>
    <t xml:space="preserve">Section 5x2,5 mm²</t>
  </si>
  <si>
    <t xml:space="preserve">Chemin de cable</t>
  </si>
  <si>
    <t xml:space="preserve">chemin des cables 200/60 mm</t>
  </si>
  <si>
    <t xml:space="preserve">chemin des cables 100/60 mm</t>
  </si>
  <si>
    <t>Gaine</t>
  </si>
  <si>
    <t xml:space="preserve">Diamètre 29</t>
  </si>
  <si>
    <t xml:space="preserve">Diamètre 21</t>
  </si>
  <si>
    <t>2.12</t>
  </si>
  <si>
    <t xml:space="preserve">Goulotte à un compartiment pour prises de courants </t>
  </si>
  <si>
    <t xml:space="preserve">SOUS TOTAL DISTRIBUTION PRRINCIPALE</t>
  </si>
  <si>
    <t xml:space="preserve">TGBT, ARMOIRE ELECTRIQUE ET MISE A LA TERRE</t>
  </si>
  <si>
    <t xml:space="preserve">TGBT et Armoire électrique</t>
  </si>
  <si>
    <t>3.1</t>
  </si>
  <si>
    <t xml:space="preserve">Tableau Génaral Basse Tension TGBT</t>
  </si>
  <si>
    <t>3.2</t>
  </si>
  <si>
    <t xml:space="preserve">Armoire RDC A1</t>
  </si>
  <si>
    <t>3.3</t>
  </si>
  <si>
    <t xml:space="preserve">Armoire RDC  A1-1</t>
  </si>
  <si>
    <t>3.4</t>
  </si>
  <si>
    <t xml:space="preserve">Armoire R+1  A2</t>
  </si>
  <si>
    <t>3.5</t>
  </si>
  <si>
    <t xml:space="preserve">Armoire R+1 A2-1</t>
  </si>
  <si>
    <t xml:space="preserve">Mise à la terre</t>
  </si>
  <si>
    <t>3.6</t>
  </si>
  <si>
    <t xml:space="preserve">Ceinturage en  fond de fouille par cable en cuivre nu 1x35mm²</t>
  </si>
  <si>
    <t>3.7</t>
  </si>
  <si>
    <t xml:space="preserve">Circuit de terre principal par cable V/J 1x70mm²</t>
  </si>
  <si>
    <t>3.8</t>
  </si>
  <si>
    <t xml:space="preserve">Liaisons équipotentielles y compris barette de terre, connection de  toute masse métallique</t>
  </si>
  <si>
    <t>3.9</t>
  </si>
  <si>
    <t xml:space="preserve">Ragard de terre par trois piquets</t>
  </si>
  <si>
    <t xml:space="preserve">SOUS TOTAL ARMOIRE ELECTRIQUE ET MISE A LA TERRE</t>
  </si>
  <si>
    <t xml:space="preserve">CIRCUITS DIVISIONNAIRES </t>
  </si>
  <si>
    <t xml:space="preserve">Fourniture pose et raccordement des circuits divisonnaires y compris cable, interconnection entre luminaire,gaine, boite, petite appareillage et tout accessoire de racordement</t>
  </si>
  <si>
    <t>4.1</t>
  </si>
  <si>
    <t xml:space="preserve">Un point lumineux commandé par interrupteur Simple allumage SA ou variateur d'intensité</t>
  </si>
  <si>
    <t>4.2</t>
  </si>
  <si>
    <t xml:space="preserve">Un point lumineux commandé par interrupteur Simple allumage Etanche SAE </t>
  </si>
  <si>
    <t>4.3</t>
  </si>
  <si>
    <t xml:space="preserve">Un point lumineux commandé par interrupteur double allumage (DA)</t>
  </si>
  <si>
    <t>4.4</t>
  </si>
  <si>
    <t xml:space="preserve">Un point lumineux commandé par interrupteur vat et vient (VV )</t>
  </si>
  <si>
    <t>4.5</t>
  </si>
  <si>
    <t xml:space="preserve">Un point lumineux commandé par interrupteur vat et vient VV Etanche (VVE)</t>
  </si>
  <si>
    <t>4.6</t>
  </si>
  <si>
    <t xml:space="preserve">Un point lumineux commandé par bouton poussoir (BP)</t>
  </si>
  <si>
    <t>4.7</t>
  </si>
  <si>
    <t xml:space="preserve">Un point lumineux commandé par Détecteur de mouvement (DM) y compris détecteur</t>
  </si>
  <si>
    <t>4.8</t>
  </si>
  <si>
    <t xml:space="preserve">Interconnection entre point lumineux quelque soit la commande</t>
  </si>
  <si>
    <t>4.9</t>
  </si>
  <si>
    <t xml:space="preserve">Prise de courant 2P+T - 10/16A - 230V </t>
  </si>
  <si>
    <t>4.10</t>
  </si>
  <si>
    <t xml:space="preserve">Prise de courant  2P+T - 10/16A - 230V, étanche</t>
  </si>
  <si>
    <t>4.11</t>
  </si>
  <si>
    <t xml:space="preserve">Bloc de 02 prises de courant 2P+T - 10/16A - 230V </t>
  </si>
  <si>
    <t>4.12</t>
  </si>
  <si>
    <t xml:space="preserve">Bloc de 03 prises de courant 2P+T - 10/16A - 230V </t>
  </si>
  <si>
    <t>4.13</t>
  </si>
  <si>
    <t xml:space="preserve">Boite au sol 22 modules équipée de 08 prises de courant 2P+T - 10/16A - 230V </t>
  </si>
  <si>
    <t>4.14</t>
  </si>
  <si>
    <t xml:space="preserve">Ligne d'alimentation CDI par cable CR1 2x1,5 mm² </t>
  </si>
  <si>
    <t>4.15</t>
  </si>
  <si>
    <t xml:space="preserve">Ligne d'alimentation bloc de secours par cable 3x1,5 mm²</t>
  </si>
  <si>
    <t>4.16</t>
  </si>
  <si>
    <t xml:space="preserve">Ligne d'alimentation pour Armoire de brassage A.BR par cable 3x2,5 mm² depuis onduleur</t>
  </si>
  <si>
    <t>4.17</t>
  </si>
  <si>
    <t xml:space="preserve">Ligne d'alimentation pour éclairage extérieur par cable 3x2,5 mm² </t>
  </si>
  <si>
    <t>4.18</t>
  </si>
  <si>
    <t xml:space="preserve">Ligne d'alimentation pour équipement Labo par cable 3x2,5 mm² </t>
  </si>
  <si>
    <t>4.19</t>
  </si>
  <si>
    <t xml:space="preserve">Ligne d'alimentation pour équipement Labo par cable 3x4 mm² </t>
  </si>
  <si>
    <t>4.20</t>
  </si>
  <si>
    <t xml:space="preserve">Ligne d'alimentation pour cumulus par cable 3x2,5 mm² </t>
  </si>
  <si>
    <t>4.21</t>
  </si>
  <si>
    <t xml:space="preserve">Ligne d'alimentation pour brasseur d'air par cable 3x2,5 mm² y compris commande</t>
  </si>
  <si>
    <t xml:space="preserve">SOUS TOTAL CIRCUITS DIVISIONNAIRES </t>
  </si>
  <si>
    <t xml:space="preserve">APPAREILS D'ECLAIRAGE et autres appareils</t>
  </si>
  <si>
    <t>5.1</t>
  </si>
  <si>
    <t xml:space="preserve">Dalle LED 60x60 cm Apparente 40W, 4000K</t>
  </si>
  <si>
    <t>5.2</t>
  </si>
  <si>
    <t xml:space="preserve">Luminaire LED Etanche 120 cm  40 W, 4000K</t>
  </si>
  <si>
    <t>5.3</t>
  </si>
  <si>
    <t xml:space="preserve">Hublot LED Etanche 20W</t>
  </si>
  <si>
    <t>5.4</t>
  </si>
  <si>
    <t xml:space="preserve">Applique murale LED  Etanche 40W</t>
  </si>
  <si>
    <t>5.5</t>
  </si>
  <si>
    <t xml:space="preserve">Plafonnier apparent type UV, 4x9W</t>
  </si>
  <si>
    <t>5.6</t>
  </si>
  <si>
    <t xml:space="preserve">Luminaire LED Etanche 120 cm  40 W anti-UV, 6000K</t>
  </si>
  <si>
    <t>5.7</t>
  </si>
  <si>
    <t xml:space="preserve">Projecteur LED  orientable sur rail 40W y compris rail ( environ 10m)</t>
  </si>
  <si>
    <t>5.8</t>
  </si>
  <si>
    <t xml:space="preserve">Projecteur LED Etanche 150W classe2, IP65</t>
  </si>
  <si>
    <t>5.9</t>
  </si>
  <si>
    <t xml:space="preserve">Bloc autonome d'éclairage de sécurité  60 lumens - 1 heure </t>
  </si>
  <si>
    <t xml:space="preserve">Brasseur d'air type plafonnier</t>
  </si>
  <si>
    <t xml:space="preserve">SOUS TOTAL APPAREILS D'ECLAIRAGE</t>
  </si>
  <si>
    <t>6.1</t>
  </si>
  <si>
    <t xml:space="preserve">Centrale de détection incendie Adressable 128 points</t>
  </si>
  <si>
    <t>6.2</t>
  </si>
  <si>
    <t xml:space="preserve">Détecteur optique de fumé</t>
  </si>
  <si>
    <t>6.3</t>
  </si>
  <si>
    <t xml:space="preserve">Détecteur thérmovélocimétrique</t>
  </si>
  <si>
    <t>6.4</t>
  </si>
  <si>
    <t xml:space="preserve">Boitier bris de glace</t>
  </si>
  <si>
    <t>6.5</t>
  </si>
  <si>
    <t xml:space="preserve">Sirène d'alarme</t>
  </si>
  <si>
    <t>6.6</t>
  </si>
  <si>
    <t xml:space="preserve">Cablage boucle de détection par cable 2P / 9/10em</t>
  </si>
  <si>
    <t>6.7</t>
  </si>
  <si>
    <t xml:space="preserve">Cablage boucle de détection par cable CR1 2P / 9/10em </t>
  </si>
  <si>
    <t>6.8</t>
  </si>
  <si>
    <t xml:space="preserve">Extincteur à poudre polyvalente ABC</t>
  </si>
  <si>
    <t>6.9</t>
  </si>
  <si>
    <t xml:space="preserve">Extinceur CO2</t>
  </si>
  <si>
    <t>6.10</t>
  </si>
  <si>
    <t xml:space="preserve">Centrale de détection Gaz</t>
  </si>
  <si>
    <t>6.11</t>
  </si>
  <si>
    <t xml:space="preserve">Détecteur Gaz  avec signalisation visuelle et sonore</t>
  </si>
  <si>
    <t>6.12</t>
  </si>
  <si>
    <t xml:space="preserve">Détecteur de vapeur explosif</t>
  </si>
  <si>
    <t>6.13</t>
  </si>
  <si>
    <t xml:space="preserve">Indicateur d'action</t>
  </si>
  <si>
    <t>6.14</t>
  </si>
  <si>
    <t xml:space="preserve">Cablage et Asservissement avec électrovane et CDI</t>
  </si>
  <si>
    <t xml:space="preserve">SOUS TOTAL DETECTION INCENDIE</t>
  </si>
  <si>
    <t xml:space="preserve">COURANT FAIBLE </t>
  </si>
  <si>
    <t xml:space="preserve">Borne Wifi</t>
  </si>
  <si>
    <t xml:space="preserve">Fourniture, pose et raccordement d'une armoire de brassage métallique  à porte vitrée, convenablement ventilée, réserve non équipée de 20%, constituée, à titre non exhaustif :4 panneaux de brassage 24 ports,Bloc d'alimentation équipé ,Panneau Passe-câbles, Tiroirs fibre obtique, Jarretières de brassage fibre obtique,  connecteurs fibre optique, Cordon de brassage </t>
  </si>
  <si>
    <t>7.1</t>
  </si>
  <si>
    <t xml:space="preserve">Armoire de brassage informatique 15U (RDC)</t>
  </si>
  <si>
    <t>7.2</t>
  </si>
  <si>
    <t xml:space="preserve">Borne Wifi 6</t>
  </si>
  <si>
    <t>7.3</t>
  </si>
  <si>
    <t xml:space="preserve">Ensemble de cablage</t>
  </si>
  <si>
    <t xml:space="preserve">SOUS TOTAL COURANT FAIBLE </t>
  </si>
  <si>
    <t>ONDULEUR</t>
  </si>
  <si>
    <t>8.1</t>
  </si>
  <si>
    <t xml:space="preserve">Onduleur Online de type monophasé rackable de puissance 5 KVA, autonomie 10mn y compris câblage et mise en service</t>
  </si>
  <si>
    <t xml:space="preserve">SOUS TOTAL ONDULEUR</t>
  </si>
  <si>
    <t>PHOTOVOLTAIQUE</t>
  </si>
  <si>
    <t xml:space="preserve">Fourniture pose et raccordement de système photovoltaïque 15KWc y compris installation, raccordement et mise en service</t>
  </si>
  <si>
    <t>9.1</t>
  </si>
  <si>
    <t xml:space="preserve">Panneaux photovoltaïque 560W</t>
  </si>
  <si>
    <t>9.2</t>
  </si>
  <si>
    <t xml:space="preserve">Coffret de protection DC</t>
  </si>
  <si>
    <t>9.3</t>
  </si>
  <si>
    <t xml:space="preserve">Coffret de protection AC</t>
  </si>
  <si>
    <t>9.4</t>
  </si>
  <si>
    <t>Onduleur</t>
  </si>
  <si>
    <t>9.5</t>
  </si>
  <si>
    <t xml:space="preserve">Structure PV </t>
  </si>
  <si>
    <t>9.6</t>
  </si>
  <si>
    <t xml:space="preserve">Ensemble de batteries de stockage de type Lithium calculé selon la production produite du système PV</t>
  </si>
  <si>
    <t>9.7</t>
  </si>
  <si>
    <t xml:space="preserve">Ensemble de cablage, accessoires et mise en service</t>
  </si>
  <si>
    <t xml:space="preserve">SOUS TOTAL PHOTOVOLTAIQUE</t>
  </si>
  <si>
    <t xml:space="preserve">SATBILISATEUR DE TENSION</t>
  </si>
  <si>
    <t>10.1</t>
  </si>
  <si>
    <t xml:space="preserve">Stabilisateur de tension 160 KVA</t>
  </si>
  <si>
    <t xml:space="preserve">câbalge et mise en marche </t>
  </si>
  <si>
    <t xml:space="preserve">TOTAL GENERAL HTVA</t>
  </si>
  <si>
    <t xml:space="preserve">L'entreprise reste seule responsable de l'exactitude des quantités, de la complétude des services, de la compatibilité des systèmes présentés entre eux et avec les systèmes existants.</t>
  </si>
  <si>
    <t xml:space="preserve">VENTILATION, CLIMATISATION &amp; PLOMBERIE</t>
  </si>
  <si>
    <t>VENTILATION</t>
  </si>
  <si>
    <t xml:space="preserve">Centrale de traitement d'air double flux</t>
  </si>
  <si>
    <t xml:space="preserve">Fourniture, pose et raccordement d'une centrale de traitement d'air double flux avec les accessoires necessaires et toutes sujestions</t>
  </si>
  <si>
    <t xml:space="preserve">- Divers équipements de régulation, avec tous les accessoires de sécurité et de contrôle (pressostat, flow switch, etc…).</t>
  </si>
  <si>
    <t xml:space="preserve">- Un sectionneur général et tableau de commande électrique</t>
  </si>
  <si>
    <t xml:space="preserve">- Un Filtre HEPA</t>
  </si>
  <si>
    <t xml:space="preserve">- Débit: 1500 m3/h</t>
  </si>
  <si>
    <t>L'Ensemble……………………………………………</t>
  </si>
  <si>
    <t>1.2</t>
  </si>
  <si>
    <t xml:space="preserve">Gaine de ventilation circulaire</t>
  </si>
  <si>
    <t xml:space="preserve">Fourniture, pose et raccordement de gaine de ventilation circulaire en tôle galvanisé y compris calorifuge, supportage et toutes sujestions</t>
  </si>
  <si>
    <t>1.3</t>
  </si>
  <si>
    <t xml:space="preserve">- Ø125</t>
  </si>
  <si>
    <t xml:space="preserve">Le mètre linaire……………………………………………</t>
  </si>
  <si>
    <t>1.4</t>
  </si>
  <si>
    <t xml:space="preserve">- Ø160</t>
  </si>
  <si>
    <t>1.5</t>
  </si>
  <si>
    <t xml:space="preserve">- Ø200</t>
  </si>
  <si>
    <t>1.6</t>
  </si>
  <si>
    <t xml:space="preserve">- Ø250</t>
  </si>
  <si>
    <t>1.7</t>
  </si>
  <si>
    <t xml:space="preserve">- Ø315</t>
  </si>
  <si>
    <t xml:space="preserve">Bouche de soufflage/reprise</t>
  </si>
  <si>
    <t xml:space="preserve">Fourniture, pose, et raccordement des bouches de soufflage/reprise</t>
  </si>
  <si>
    <t xml:space="preserve">- raccordement : Ø125</t>
  </si>
  <si>
    <t xml:space="preserve">- raccordement : Ø160</t>
  </si>
  <si>
    <t xml:space="preserve">SOUS-TOTAL VENTILATION</t>
  </si>
  <si>
    <t>CLIMATISATION</t>
  </si>
  <si>
    <t xml:space="preserve">Unité extèrieure type MULTI-SPLIT</t>
  </si>
  <si>
    <t xml:space="preserve">Fourniture, pose et mise en service d'une unité exterieure Multi-split 4 sorties avec les accessoires necessaires et toutes sujestions</t>
  </si>
  <si>
    <t xml:space="preserve">- Puissance frigo: 45 kW</t>
  </si>
  <si>
    <t xml:space="preserve">Unité interieure modèle murale</t>
  </si>
  <si>
    <t xml:space="preserve">Fourniture, pose et mise en service d'une unité intèrieure modèle murale avec thermostat d'ambiance, lisaions frigorifiques toutes sujestions</t>
  </si>
  <si>
    <t xml:space="preserve">Puissance frigo: 1.7 kW</t>
  </si>
  <si>
    <t xml:space="preserve">Puissance frigo: 2.2 kW</t>
  </si>
  <si>
    <t xml:space="preserve">Puissance frigo: 3.6 kW</t>
  </si>
  <si>
    <t xml:space="preserve">Puissance frigo: 4.5 kW</t>
  </si>
  <si>
    <t xml:space="preserve">Unité interieure gainable</t>
  </si>
  <si>
    <t xml:space="preserve">Fourniture, pose et mise en service d'une unité intèrieure gainable avec thermostat d'ambiance, lisaions frigorifiques toutes sujestions</t>
  </si>
  <si>
    <t xml:space="preserve">Puissance frigo: 14 kW</t>
  </si>
  <si>
    <t xml:space="preserve">Evacuation des condensats PVC</t>
  </si>
  <si>
    <t xml:space="preserve">Fourniture, pose et mise en service de tuyauterie en PVC non plastifié type assainissement à épaisseur minimale égal à 3,2 mm, pour évacuation eau de condensat à passage en encastré ou en apparent, fouille lit de sable fin pour les conduites en encastré toutes sujestions.</t>
  </si>
  <si>
    <t xml:space="preserve">SOUS-TOTAL CIMATISATION</t>
  </si>
  <si>
    <t>PLOMBERIE</t>
  </si>
  <si>
    <t xml:space="preserve">DISTRIBUTION D'EAU FROIDE/EAU CHAUDE</t>
  </si>
  <si>
    <r>
      <rPr>
        <u val="single"/>
        <sz val="10"/>
        <rFont val="Times New Roman"/>
      </rPr>
      <t xml:space="preserve">Tuyauterie Multi-couches pour EF/EC
</t>
    </r>
    <r>
      <rPr>
        <sz val="10"/>
        <rFont val="Times New Roman"/>
      </rPr>
      <t xml:space="preserve">Fourniture, pose et mise en service de tuyauterie en multi-couches (PEX), pour alimentation en eau froide et eau chaude y compris raccordements et toutes sujestions.
</t>
    </r>
  </si>
  <si>
    <t xml:space="preserve">- Ø16</t>
  </si>
  <si>
    <t xml:space="preserve">- Ø20</t>
  </si>
  <si>
    <t xml:space="preserve">- Ø25</t>
  </si>
  <si>
    <t xml:space="preserve">- Ø32</t>
  </si>
  <si>
    <t xml:space="preserve">- Ø40</t>
  </si>
  <si>
    <t xml:space="preserve">Evacuation EU-EV-VP</t>
  </si>
  <si>
    <t xml:space="preserve">Tuyauterie PVC  EU-EV-CP</t>
  </si>
  <si>
    <t xml:space="preserve">Fourniture, pose, raccordement et mise en service de tuyauterie en P.V.C. non plastifié du type assainissement à épaisseur minimale égal à 3,2 mm, pour évacuation des eaux usées, eaux de vannes à passage encastré ou en apparent, fouille lit de sable fin pour les conduites encastré, supports, fixations, accessoires standards, tous accessoires et toutes sujétions.</t>
  </si>
  <si>
    <t xml:space="preserve">- Ø63</t>
  </si>
  <si>
    <t xml:space="preserve">- Ø75</t>
  </si>
  <si>
    <t>3.10</t>
  </si>
  <si>
    <t xml:space="preserve">- Ø100</t>
  </si>
  <si>
    <t xml:space="preserve">- Ø110</t>
  </si>
  <si>
    <t xml:space="preserve">- Ø140</t>
  </si>
  <si>
    <t xml:space="preserve">Fourniture, pose et raccordement du regard en béton étanche</t>
  </si>
  <si>
    <t xml:space="preserve">- 600x600 mm</t>
  </si>
  <si>
    <t xml:space="preserve">- 800x800 mm</t>
  </si>
  <si>
    <t xml:space="preserve">Fourniture, pose, raccordement et mise en service y compris robinetterie, supportage et toutes sujestions.</t>
  </si>
  <si>
    <t xml:space="preserve">Lavabo </t>
  </si>
  <si>
    <t xml:space="preserve">cumulus electrique</t>
  </si>
  <si>
    <t xml:space="preserve">Nourrices de distribution EF</t>
  </si>
  <si>
    <t xml:space="preserve">6 sorties</t>
  </si>
  <si>
    <t xml:space="preserve">2 sorties</t>
  </si>
  <si>
    <t xml:space="preserve">Bache à eau : 6 000 L</t>
  </si>
  <si>
    <t xml:space="preserve">Fourniture, pose, raccordement d'une citerne à eau en polyéthylène haute densité (PEHD) horizontale enterrée pour récupération des eaux de pluie :
</t>
  </si>
  <si>
    <t xml:space="preserve">Bache à eau : 15 000 L</t>
  </si>
  <si>
    <t xml:space="preserve">Fourniture, pose, raccordement d'une citerne à eau en polyéthylène haute densité (PEHD) horizontale posée au sol avec trop plein, et toutes sujestions :
- Traitement anti UV
- vanne de vidange</t>
  </si>
  <si>
    <t xml:space="preserve">Fourniture, pose, raccordement et mise d'un surpressuer d'eau potable y compris toutes sujestions</t>
  </si>
  <si>
    <t xml:space="preserve">Débit : 3,6 m3/h</t>
  </si>
  <si>
    <t>TERRASSEMENT</t>
  </si>
  <si>
    <t xml:space="preserve">Débroussaillage, dessouchade d'arbres et décapage 20 cm</t>
  </si>
  <si>
    <r>
      <t>m</t>
    </r>
    <r>
      <rPr>
        <b/>
        <vertAlign val="superscript"/>
        <sz val="10"/>
        <color indexed="64"/>
        <rFont val="Times New Roman"/>
      </rPr>
      <t>2</t>
    </r>
  </si>
  <si>
    <t xml:space="preserve">Déblai  batiment</t>
  </si>
  <si>
    <r>
      <t>m</t>
    </r>
    <r>
      <rPr>
        <b/>
        <vertAlign val="superscript"/>
        <sz val="10"/>
        <color indexed="64"/>
        <rFont val="Times New Roman"/>
      </rPr>
      <t>3</t>
    </r>
  </si>
  <si>
    <t xml:space="preserve">Déblai mise en remblai batiment</t>
  </si>
  <si>
    <t xml:space="preserve">Remblai  d'emprunt batiment</t>
  </si>
  <si>
    <t xml:space="preserve">Déblai voirie et parking</t>
  </si>
  <si>
    <t xml:space="preserve">Déblai mise en remblai voirie et parking</t>
  </si>
  <si>
    <t xml:space="preserve">Remblai selectionnée sous emrpise batiment </t>
  </si>
  <si>
    <t xml:space="preserve"> Talutage en déblai 3 pour 2 (3H/2V)</t>
  </si>
  <si>
    <t xml:space="preserve">SOUS TOTAL TERRASSEMENT</t>
  </si>
  <si>
    <t xml:space="preserve">RÉSEAU D’ASSAINISSEMENT DES EAUX USÉES </t>
  </si>
  <si>
    <t xml:space="preserve">Regard Siphoide </t>
  </si>
  <si>
    <t>u</t>
  </si>
  <si>
    <t xml:space="preserve">Canalisations eau usée y inclus pose et excavations tranchée de largeur 60 cm</t>
  </si>
  <si>
    <t xml:space="preserve">DN 200</t>
  </si>
  <si>
    <t xml:space="preserve">Fosse septique 4.5mx1.5mx2m</t>
  </si>
  <si>
    <t xml:space="preserve">Puisard de diamétre 1m</t>
  </si>
  <si>
    <t xml:space="preserve">CHAUSSEE/TROTTOIR - Voie et parking</t>
  </si>
  <si>
    <t xml:space="preserve">Couche de base voirie en GNT 0/31,4</t>
  </si>
  <si>
    <t xml:space="preserve">Couche de fondation vorie en matériaux sélectionnés </t>
  </si>
  <si>
    <t xml:space="preserve">Revêtement  en enduit superficiel bicouches </t>
  </si>
  <si>
    <t xml:space="preserve">Pavé autobloquant (ep 6cm)</t>
  </si>
  <si>
    <t xml:space="preserve">Couche de base trottoires en GNT 0/20</t>
  </si>
  <si>
    <t xml:space="preserve">Fourniture et pose des bordures T2</t>
  </si>
  <si>
    <t xml:space="preserve">Fourniture et pose des bordures P1</t>
  </si>
  <si>
    <t xml:space="preserve">Fourniture et pose des cunettes CS2</t>
  </si>
  <si>
    <t xml:space="preserve">SOUS TOTAL CHAUSSEE/TROTTOIR - Voie et parking</t>
  </si>
  <si>
    <t>SIGNALISATION</t>
  </si>
  <si>
    <t xml:space="preserve">Ligne discontinues T'2 -2U </t>
  </si>
  <si>
    <t xml:space="preserve">Lignes continues 2U</t>
  </si>
  <si>
    <t xml:space="preserve">Ligne "CEDEZ LE PASSAGE"</t>
  </si>
  <si>
    <t xml:space="preserve">Flèches directionnelles</t>
  </si>
  <si>
    <t xml:space="preserve">Passage piéton antidérapantes</t>
  </si>
  <si>
    <r>
      <t>m</t>
    </r>
    <r>
      <rPr>
        <vertAlign val="superscript"/>
        <sz val="10"/>
        <rFont val="Arial Narrow"/>
      </rPr>
      <t>2</t>
    </r>
  </si>
  <si>
    <t xml:space="preserve">Marquage symbole PMR peinture antidérapantes</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</si>
</sst>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20">
    <numFmt numFmtId="164" formatCode="d/m/yy"/>
    <numFmt numFmtId="165" formatCode="_-* #,##0.00\ [$€]_-;\-* #,##0.00\ [$€]_-;_-* &quot;-&quot;??\ [$€]_-;_-@_-"/>
    <numFmt numFmtId="166" formatCode="#,##0\ &quot;FMG&quot;;\-#,##0\ &quot;FMG&quot;"/>
    <numFmt numFmtId="167" formatCode="_-* #,##0.00_-;\-* #,##0.00_-;_-* &quot;-&quot;??_-;_-@_-"/>
    <numFmt numFmtId="168" formatCode="_-* #,##0\ _A_r_-;\-* #,##0\ _A_r_-;_-* &quot;-&quot;\ _A_r_-;_-@_-"/>
    <numFmt numFmtId="169" formatCode="_-* #,##0.00\ _€_-;\-* #,##0.00\ _€_-;_-* &quot;-&quot;??\ _€_-;_-@_-"/>
    <numFmt numFmtId="170" formatCode="_-* #,##0.00\ _F_-;\-* #,##0.00\ _F_-;_-* &quot;-&quot;??\ _F_-;_-@_-"/>
    <numFmt numFmtId="171" formatCode="#,##0.0000"/>
    <numFmt numFmtId="172" formatCode="_-* #,##0.00\ &quot;€&quot;_-;\-* #,##0.00\ &quot;€&quot;_-;_-* &quot;-&quot;??\ &quot;€&quot;_-;_-@_-"/>
    <numFmt numFmtId="173" formatCode="_-* #,##0.00\ &quot;DT&quot;_-;\-* #,##0.00\ &quot;DT&quot;_-;_-* &quot;-&quot;??\ &quot;DT&quot;_-;_-@_-"/>
    <numFmt numFmtId="174" formatCode="#\+##0"/>
    <numFmt numFmtId="175" formatCode="_-* #,##0.00\ [$€-40C]_-;\-* #,##0.00\ [$€-40C]_-;_-* &quot;-&quot;??\ [$€-40C]_-;_-@_-"/>
    <numFmt numFmtId="176" formatCode="0.000"/>
    <numFmt numFmtId="177" formatCode="#,##0.000"/>
    <numFmt numFmtId="178" formatCode="#,##0.00\ &quot;€&quot;"/>
    <numFmt numFmtId="179" formatCode="_-* #,##0.000\ &quot;DT&quot;_-;\-* #,##0.000\ &quot;DT&quot;_-;_-* &quot;-&quot;???\ &quot;DT&quot;_-;_-@_-"/>
    <numFmt numFmtId="180" formatCode="_-* #,##0\ [$XOF]_-;\-* #,##0\ [$XOF]_-;_-* &quot;-&quot;\ [$XOF]_-;_-@_-"/>
    <numFmt numFmtId="181" formatCode="_-* #,##0\ &quot;€&quot;_-;\-* #,##0\ &quot;€&quot;_-;_-* &quot;-&quot;\ &quot;€&quot;_-;_-@_-"/>
    <numFmt numFmtId="182" formatCode="#,##0.00\ _F"/>
    <numFmt numFmtId="183" formatCode="_-* #,##0.000\ [$€-40C]_-;\-* #,##0.000\ [$€-40C]_-;_-* &quot;-&quot;???\ [$€-40C]_-;_-@_-"/>
  </numFmts>
  <fonts count="53">
    <font>
      <sz val="11.000000"/>
      <color theme="1"/>
      <name val="Calibri"/>
      <scheme val="minor"/>
    </font>
    <font>
      <sz val="10.000000"/>
      <name val="Arial"/>
    </font>
    <font>
      <b/>
      <sz val="10.000000"/>
      <name val="Arial"/>
    </font>
    <font>
      <sz val="10.000000"/>
      <name val="Geneva"/>
    </font>
    <font>
      <sz val="11.000000"/>
      <color indexed="64"/>
      <name val="Calibri"/>
    </font>
    <font>
      <sz val="10.000000"/>
      <name val="MS Sans Serif"/>
    </font>
    <font>
      <b/>
      <i/>
      <u val="double"/>
      <sz val="12.000000"/>
      <name val="Arial"/>
    </font>
    <font>
      <b/>
      <u/>
      <sz val="10.000000"/>
      <name val="Arial"/>
    </font>
    <font>
      <b/>
      <u/>
      <sz val="14.000000"/>
      <name val="Arial"/>
    </font>
    <font>
      <b/>
      <sz val="16.000000"/>
      <name val="Arial"/>
    </font>
    <font>
      <b/>
      <sz val="20.000000"/>
      <name val="Times New Roman"/>
    </font>
    <font>
      <b/>
      <sz val="18.000000"/>
      <name val="Times New Roman"/>
    </font>
    <font>
      <b/>
      <sz val="10.000000"/>
      <name val="Times New Roman"/>
    </font>
    <font>
      <sz val="10.000000"/>
      <color indexed="64"/>
      <name val="Times New Roman"/>
    </font>
    <font>
      <b/>
      <sz val="28.000000"/>
      <name val="Times New Roman"/>
    </font>
    <font>
      <sz val="10.000000"/>
      <name val="Times New Roman"/>
    </font>
    <font>
      <b/>
      <sz val="10.000000"/>
      <color indexed="64"/>
      <name val="Times New Roman"/>
    </font>
    <font>
      <b/>
      <sz val="22.000000"/>
      <name val="Times New Roman"/>
    </font>
    <font>
      <b/>
      <sz val="8.000000"/>
      <name val="Arial MT"/>
    </font>
    <font>
      <b/>
      <sz val="16.000000"/>
      <color theme="1"/>
      <name val="Times New Roman"/>
    </font>
    <font>
      <b/>
      <sz val="10.000000"/>
      <color theme="1"/>
      <name val="Times New Roman"/>
    </font>
    <font>
      <b/>
      <sz val="14.000000"/>
      <color theme="1"/>
      <name val="Times New Roman"/>
    </font>
    <font>
      <b/>
      <sz val="12.000000"/>
      <color theme="1"/>
      <name val="Times New Roman"/>
    </font>
    <font>
      <b/>
      <sz val="11.000000"/>
      <color theme="1"/>
      <name val="Times New Roman"/>
    </font>
    <font>
      <sz val="11.000000"/>
      <color theme="1"/>
      <name val="Times New Roman"/>
    </font>
    <font>
      <sz val="7.000000"/>
      <name val="Times New Roman"/>
    </font>
    <font>
      <b/>
      <i/>
      <sz val="12.000000"/>
      <color theme="1"/>
      <name val="Times New Roman"/>
    </font>
    <font>
      <sz val="10.000000"/>
      <color theme="1"/>
      <name val="Times New Roman"/>
    </font>
    <font>
      <u/>
      <sz val="10.000000"/>
      <name val="Times New Roman"/>
    </font>
    <font>
      <sz val="8.000000"/>
      <name val="Times New Roman"/>
    </font>
    <font>
      <sz val="9.000000"/>
      <name val="Times New Roman"/>
    </font>
    <font>
      <sz val="10.000000"/>
      <color indexed="2"/>
      <name val="Times New Roman"/>
    </font>
    <font>
      <sz val="9.000000"/>
      <color theme="1"/>
      <name val="Times New Roman"/>
    </font>
    <font>
      <b/>
      <sz val="10.000000"/>
      <color indexed="64"/>
      <name val="Arial"/>
    </font>
    <font>
      <sz val="10.000000"/>
      <color theme="1"/>
      <name val="Arial"/>
    </font>
    <font>
      <sz val="9.000000"/>
      <name val="Arial"/>
    </font>
    <font>
      <sz val="10.000000"/>
      <name val="Arial Narrow"/>
    </font>
    <font>
      <sz val="11.000000"/>
      <color theme="1"/>
      <name val="Arial"/>
    </font>
    <font>
      <b/>
      <sz val="10.500000"/>
      <name val="Times New Roman"/>
    </font>
    <font>
      <b/>
      <u/>
      <sz val="12.000000"/>
      <color theme="1"/>
      <name val="Times New Roman"/>
    </font>
    <font>
      <b/>
      <u/>
      <sz val="12.000000"/>
      <name val="Times New Roman"/>
    </font>
    <font>
      <b/>
      <u/>
      <sz val="11.000000"/>
      <color theme="1"/>
      <name val="Times New Roman"/>
    </font>
    <font>
      <sz val="11.000000"/>
      <name val="Times New Roman"/>
    </font>
    <font>
      <b/>
      <sz val="11.000000"/>
      <name val="Times New Roman"/>
    </font>
    <font>
      <i/>
      <sz val="11.000000"/>
      <color theme="1"/>
      <name val="Times New Roman"/>
    </font>
    <font>
      <b/>
      <sz val="12.000000"/>
      <name val="Times New Roman"/>
    </font>
    <font>
      <b/>
      <i/>
      <u/>
      <sz val="12.000000"/>
      <color theme="1"/>
      <name val="Times New Roman"/>
    </font>
    <font>
      <b/>
      <sz val="11.000000"/>
      <color indexed="64"/>
      <name val="Times New Roman"/>
    </font>
    <font>
      <b/>
      <sz val="14.000000"/>
      <name val="Times New Roman"/>
    </font>
    <font>
      <b/>
      <i/>
      <sz val="11.000000"/>
      <color theme="1"/>
      <name val="Times New Roman"/>
    </font>
    <font>
      <b/>
      <sz val="9.000000"/>
      <name val="Times New Roman"/>
    </font>
    <font>
      <b/>
      <u/>
      <sz val="11.000000"/>
      <name val="Times New Roman"/>
    </font>
    <font>
      <b/>
      <i/>
      <u/>
      <sz val="11.000000"/>
      <name val="Times New Roman"/>
    </font>
  </fonts>
  <fills count="16">
    <fill>
      <patternFill patternType="none"/>
    </fill>
    <fill>
      <patternFill patternType="gray125"/>
    </fill>
    <fill>
      <patternFill patternType="solid">
        <fgColor indexed="22"/>
      </patternFill>
    </fill>
    <fill>
      <patternFill patternType="solid">
        <fgColor theme="8" tint="0.79998168889431442"/>
      </patternFill>
    </fill>
    <fill>
      <patternFill patternType="solid">
        <fgColor theme="8" tint="0.39997558519241921"/>
      </patternFill>
    </fill>
    <fill>
      <patternFill patternType="solid">
        <fgColor theme="4" tint="0.79998168889431442"/>
      </patternFill>
    </fill>
    <fill>
      <patternFill patternType="solid">
        <fgColor theme="0" tint="-0.049989318521683403"/>
      </patternFill>
    </fill>
    <fill>
      <patternFill patternType="solid">
        <fgColor indexed="5"/>
      </patternFill>
    </fill>
    <fill>
      <patternFill patternType="solid">
        <fgColor rgb="FFDDEBF6"/>
      </patternFill>
    </fill>
    <fill>
      <patternFill patternType="solid">
        <fgColor theme="0"/>
      </patternFill>
    </fill>
    <fill>
      <patternFill patternType="solid">
        <fgColor indexed="65"/>
      </patternFill>
    </fill>
    <fill>
      <patternFill patternType="solid">
        <fgColor theme="9" tint="0.39997558519241921"/>
      </patternFill>
    </fill>
    <fill>
      <patternFill patternType="solid">
        <fgColor rgb="FFDDEBF7"/>
      </patternFill>
    </fill>
    <fill>
      <patternFill patternType="solid">
        <fgColor rgb="FF9BC2E6"/>
      </patternFill>
    </fill>
    <fill>
      <patternFill patternType="solid">
        <fgColor rgb="FFD9D9D9"/>
      </patternFill>
    </fill>
    <fill>
      <patternFill patternType="solid">
        <fgColor theme="0" tint="-0.14999847407452621"/>
      </patternFill>
    </fill>
  </fills>
  <borders count="85">
    <border>
      <left style="none"/>
      <right style="none"/>
      <top style="none"/>
      <bottom style="none"/>
      <diagonal style="none"/>
    </border>
    <border>
      <left style="medium">
        <color auto="1"/>
      </left>
      <right style="medium">
        <color auto="1"/>
      </right>
      <top style="none"/>
      <bottom style="none"/>
      <diagonal style="none"/>
    </border>
    <border>
      <left style="thin">
        <color auto="1"/>
      </left>
      <right style="none"/>
      <top style="none"/>
      <bottom style="none"/>
      <diagonal style="none"/>
    </border>
    <border>
      <left style="double">
        <color auto="1"/>
      </left>
      <right style="none"/>
      <top style="none"/>
      <bottom style="none"/>
      <diagonal style="none"/>
    </border>
    <border>
      <left style="medium">
        <color theme="5"/>
      </left>
      <right style="none"/>
      <top style="medium">
        <color theme="5"/>
      </top>
      <bottom style="none"/>
      <diagonal style="none"/>
    </border>
    <border>
      <left style="none"/>
      <right style="none"/>
      <top style="medium">
        <color theme="5"/>
      </top>
      <bottom style="none"/>
      <diagonal style="none"/>
    </border>
    <border>
      <left style="none"/>
      <right style="medium">
        <color theme="5"/>
      </right>
      <top style="medium">
        <color theme="5"/>
      </top>
      <bottom style="none"/>
      <diagonal style="none"/>
    </border>
    <border>
      <left style="medium">
        <color theme="5"/>
      </left>
      <right style="none"/>
      <top style="none"/>
      <bottom style="none"/>
      <diagonal style="none"/>
    </border>
    <border>
      <left style="none"/>
      <right style="medium">
        <color theme="5"/>
      </right>
      <top style="none"/>
      <bottom style="none"/>
      <diagonal style="none"/>
    </border>
    <border>
      <left style="medium">
        <color theme="5"/>
      </left>
      <right style="none"/>
      <top style="thin">
        <color indexed="64"/>
      </top>
      <bottom style="thin">
        <color indexed="64"/>
      </bottom>
      <diagonal style="none"/>
    </border>
    <border>
      <left style="none"/>
      <right style="none"/>
      <top style="thin">
        <color indexed="64"/>
      </top>
      <bottom style="thin">
        <color indexed="64"/>
      </bottom>
      <diagonal style="none"/>
    </border>
    <border>
      <left style="none"/>
      <right style="medium">
        <color theme="5"/>
      </right>
      <top style="thin">
        <color indexed="64"/>
      </top>
      <bottom style="thin">
        <color indexed="64"/>
      </bottom>
      <diagonal style="none"/>
    </border>
    <border>
      <left style="thin">
        <color auto="1"/>
      </left>
      <right style="none"/>
      <top style="thin">
        <color indexed="64"/>
      </top>
      <bottom style="none"/>
      <diagonal style="none"/>
    </border>
    <border>
      <left style="none"/>
      <right style="none"/>
      <top style="thin">
        <color indexed="64"/>
      </top>
      <bottom style="none"/>
      <diagonal style="none"/>
    </border>
    <border>
      <left style="none"/>
      <right style="medium">
        <color theme="5"/>
      </right>
      <top style="thin">
        <color indexed="64"/>
      </top>
      <bottom style="none"/>
      <diagonal style="none"/>
    </border>
    <border>
      <left style="thin">
        <color auto="1"/>
      </left>
      <right style="none"/>
      <top style="none"/>
      <bottom style="thin">
        <color indexed="64"/>
      </bottom>
      <diagonal style="none"/>
    </border>
    <border>
      <left style="none"/>
      <right style="none"/>
      <top style="none"/>
      <bottom style="thin">
        <color indexed="64"/>
      </bottom>
      <diagonal style="none"/>
    </border>
    <border>
      <left style="none"/>
      <right style="medium">
        <color theme="5"/>
      </right>
      <top style="none"/>
      <bottom style="thin">
        <color indexed="64"/>
      </bottom>
      <diagonal style="none"/>
    </border>
    <border>
      <left style="none"/>
      <right style="thin">
        <color indexed="64"/>
      </right>
      <top style="thin">
        <color indexed="64"/>
      </top>
      <bottom style="thin">
        <color indexed="64"/>
      </bottom>
      <diagonal style="none"/>
    </border>
    <border>
      <left style="thin">
        <color indexed="64"/>
      </left>
      <right style="medium">
        <color theme="5"/>
      </right>
      <top style="thin">
        <color indexed="64"/>
      </top>
      <bottom style="thin">
        <color indexed="64"/>
      </bottom>
      <diagonal style="none"/>
    </border>
    <border>
      <left style="medium">
        <color theme="5"/>
      </left>
      <right style="none"/>
      <top style="thin">
        <color indexed="64"/>
      </top>
      <bottom style="none"/>
      <diagonal style="none"/>
    </border>
    <border>
      <left style="none"/>
      <right style="thin">
        <color indexed="64"/>
      </right>
      <top style="thin">
        <color indexed="64"/>
      </top>
      <bottom style="none"/>
      <diagonal style="none"/>
    </border>
    <border>
      <left style="thin">
        <color indexed="64"/>
      </left>
      <right style="none"/>
      <top style="thin">
        <color indexed="64"/>
      </top>
      <bottom style="none"/>
      <diagonal style="none"/>
    </border>
    <border>
      <left style="thin">
        <color indexed="64"/>
      </left>
      <right style="medium">
        <color theme="5"/>
      </right>
      <top style="thin">
        <color indexed="64"/>
      </top>
      <bottom style="none"/>
      <diagonal style="none"/>
    </border>
    <border>
      <left style="medium">
        <color theme="5"/>
      </left>
      <right style="none"/>
      <top style="none"/>
      <bottom style="thin">
        <color indexed="64"/>
      </bottom>
      <diagonal style="none"/>
    </border>
    <border>
      <left style="thin">
        <color auto="1"/>
      </left>
      <right style="thin">
        <color auto="1"/>
      </right>
      <top style="none"/>
      <bottom style="thin">
        <color auto="1"/>
      </bottom>
      <diagonal style="none"/>
    </border>
    <border>
      <left style="thin">
        <color indexed="64"/>
      </left>
      <right style="thin">
        <color auto="1"/>
      </right>
      <top style="thin">
        <color auto="1"/>
      </top>
      <bottom style="none"/>
      <diagonal style="none"/>
    </border>
    <border>
      <left style="none"/>
      <right style="thin">
        <color auto="1"/>
      </right>
      <top style="thin">
        <color auto="1"/>
      </top>
      <bottom style="none"/>
      <diagonal style="none"/>
    </border>
    <border>
      <left style="thin">
        <color auto="1"/>
      </left>
      <right style="medium">
        <color theme="5"/>
      </right>
      <top style="thin">
        <color auto="1"/>
      </top>
      <bottom style="none"/>
      <diagonal style="none"/>
    </border>
    <border>
      <left style="thin">
        <color indexed="64"/>
      </left>
      <right style="thin">
        <color auto="1"/>
      </right>
      <top style="none"/>
      <bottom style="thin">
        <color indexed="64"/>
      </bottom>
      <diagonal style="none"/>
    </border>
    <border>
      <left style="none"/>
      <right style="thin">
        <color auto="1"/>
      </right>
      <top style="none"/>
      <bottom style="thin">
        <color indexed="64"/>
      </bottom>
      <diagonal style="none"/>
    </border>
    <border>
      <left style="thin">
        <color auto="1"/>
      </left>
      <right style="medium">
        <color theme="5"/>
      </right>
      <top style="none"/>
      <bottom style="thin">
        <color indexed="64"/>
      </bottom>
      <diagonal style="none"/>
    </border>
    <border>
      <left style="thin">
        <color auto="1"/>
      </left>
      <right style="thin">
        <color auto="1"/>
      </right>
      <top style="thin">
        <color auto="1"/>
      </top>
      <bottom style="none"/>
      <diagonal style="none"/>
    </border>
    <border>
      <left style="thin">
        <color auto="1"/>
      </left>
      <right style="none"/>
      <top style="thin">
        <color auto="1"/>
      </top>
      <bottom style="none"/>
      <diagonal style="none"/>
    </border>
    <border>
      <left style="none"/>
      <right style="none"/>
      <top style="thin">
        <color auto="1"/>
      </top>
      <bottom style="none"/>
      <diagonal style="none"/>
    </border>
    <border>
      <left style="thin">
        <color auto="1"/>
      </left>
      <right style="thin">
        <color auto="1"/>
      </right>
      <top style="thin">
        <color auto="1"/>
      </top>
      <bottom style="thin">
        <color auto="1"/>
      </bottom>
      <diagonal style="none"/>
    </border>
    <border>
      <left style="thin">
        <color auto="1"/>
      </left>
      <right style="none"/>
      <top style="thin">
        <color auto="1"/>
      </top>
      <bottom style="thin">
        <color auto="1"/>
      </bottom>
      <diagonal style="none"/>
    </border>
    <border>
      <left style="none"/>
      <right style="none"/>
      <top style="thin">
        <color auto="1"/>
      </top>
      <bottom style="thin">
        <color auto="1"/>
      </bottom>
      <diagonal style="none"/>
    </border>
    <border>
      <left style="none"/>
      <right style="thin">
        <color auto="1"/>
      </right>
      <top style="thin">
        <color auto="1"/>
      </top>
      <bottom style="thin">
        <color auto="1"/>
      </bottom>
      <diagonal style="none"/>
    </border>
    <border>
      <left style="thin">
        <color indexed="64"/>
      </left>
      <right style="none"/>
      <top style="none"/>
      <bottom style="none"/>
      <diagonal style="none"/>
    </border>
    <border>
      <left style="none"/>
      <right style="none"/>
      <top style="none"/>
      <bottom style="thin">
        <color auto="1"/>
      </bottom>
      <diagonal style="none"/>
    </border>
    <border>
      <left style="none"/>
      <right style="thin">
        <color indexed="64"/>
      </right>
      <top style="thin">
        <color auto="1"/>
      </top>
      <bottom style="thin">
        <color auto="1"/>
      </bottom>
      <diagonal style="none"/>
    </border>
    <border>
      <left style="thin">
        <color auto="1"/>
      </left>
      <right style="thin">
        <color auto="1"/>
      </right>
      <top style="none"/>
      <bottom style="none"/>
      <diagonal style="none"/>
    </border>
    <border>
      <left style="thin">
        <color auto="1"/>
      </left>
      <right style="none"/>
      <top style="thin">
        <color auto="1"/>
      </top>
      <bottom style="thin">
        <color indexed="64"/>
      </bottom>
      <diagonal style="none"/>
    </border>
    <border>
      <left style="none"/>
      <right style="none"/>
      <top style="thin">
        <color auto="1"/>
      </top>
      <bottom style="thin">
        <color indexed="64"/>
      </bottom>
      <diagonal style="none"/>
    </border>
    <border>
      <left style="none"/>
      <right style="thin">
        <color auto="1"/>
      </right>
      <top style="thin">
        <color auto="1"/>
      </top>
      <bottom style="thin">
        <color indexed="64"/>
      </bottom>
      <diagonal style="none"/>
    </border>
    <border>
      <left style="none"/>
      <right style="none"/>
      <top style="none"/>
      <bottom style="hair">
        <color auto="1"/>
      </bottom>
      <diagonal style="none"/>
    </border>
    <border>
      <left style="none"/>
      <right style="hair">
        <color auto="1"/>
      </right>
      <top style="thin">
        <color auto="1"/>
      </top>
      <bottom style="thin">
        <color auto="1"/>
      </bottom>
      <diagonal style="none"/>
    </border>
    <border>
      <left style="hair">
        <color auto="1"/>
      </left>
      <right style="hair">
        <color auto="1"/>
      </right>
      <top style="thin">
        <color auto="1"/>
      </top>
      <bottom style="thin">
        <color auto="1"/>
      </bottom>
      <diagonal style="none"/>
    </border>
    <border>
      <left style="hair">
        <color auto="1"/>
      </left>
      <right style="thin">
        <color auto="1"/>
      </right>
      <top style="thin">
        <color auto="1"/>
      </top>
      <bottom style="thin">
        <color auto="1"/>
      </bottom>
      <diagonal style="none"/>
    </border>
    <border>
      <left style="none"/>
      <right style="hair">
        <color auto="1"/>
      </right>
      <top style="hair">
        <color auto="1"/>
      </top>
      <bottom style="hair">
        <color auto="1"/>
      </bottom>
      <diagonal style="none"/>
    </border>
    <border>
      <left style="hair">
        <color auto="1"/>
      </left>
      <right style="hair">
        <color auto="1"/>
      </right>
      <top style="hair">
        <color auto="1"/>
      </top>
      <bottom style="hair">
        <color auto="1"/>
      </bottom>
      <diagonal style="none"/>
    </border>
    <border>
      <left style="hair">
        <color auto="1"/>
      </left>
      <right style="thin">
        <color auto="1"/>
      </right>
      <top style="hair">
        <color auto="1"/>
      </top>
      <bottom style="hair">
        <color auto="1"/>
      </bottom>
      <diagonal style="none"/>
    </border>
    <border>
      <left style="hair">
        <color auto="1"/>
      </left>
      <right style="hair">
        <color auto="1"/>
      </right>
      <top style="hair">
        <color auto="1"/>
      </top>
      <bottom style="thin">
        <color auto="1"/>
      </bottom>
      <diagonal style="none"/>
    </border>
    <border>
      <left style="hair">
        <color auto="1"/>
      </left>
      <right style="thin">
        <color auto="1"/>
      </right>
      <top style="hair">
        <color auto="1"/>
      </top>
      <bottom style="none"/>
      <diagonal style="none"/>
    </border>
    <border>
      <left style="hair">
        <color auto="1"/>
      </left>
      <right style="thin">
        <color auto="1"/>
      </right>
      <top style="thin">
        <color auto="1"/>
      </top>
      <bottom style="none"/>
      <diagonal style="none"/>
    </border>
    <border>
      <left style="hair">
        <color auto="1"/>
      </left>
      <right style="hair">
        <color auto="1"/>
      </right>
      <top style="none"/>
      <bottom style="hair">
        <color auto="1"/>
      </bottom>
      <diagonal style="none"/>
    </border>
    <border>
      <left style="hair">
        <color auto="1"/>
      </left>
      <right style="thin">
        <color auto="1"/>
      </right>
      <top style="thin">
        <color auto="1"/>
      </top>
      <bottom style="hair">
        <color auto="1"/>
      </bottom>
      <diagonal style="none"/>
    </border>
    <border>
      <left style="hair">
        <color auto="1"/>
      </left>
      <right style="thin">
        <color auto="1"/>
      </right>
      <top style="none"/>
      <bottom style="hair">
        <color auto="1"/>
      </bottom>
      <diagonal style="none"/>
    </border>
    <border>
      <left style="hair">
        <color auto="1"/>
      </left>
      <right style="hair">
        <color auto="1"/>
      </right>
      <top style="hair">
        <color auto="1"/>
      </top>
      <bottom style="none"/>
      <diagonal style="none"/>
    </border>
    <border>
      <left style="hair">
        <color auto="1"/>
      </left>
      <right style="thin">
        <color auto="1"/>
      </right>
      <top style="hair">
        <color auto="1"/>
      </top>
      <bottom style="thin">
        <color auto="1"/>
      </bottom>
      <diagonal style="none"/>
    </border>
    <border>
      <left style="hair">
        <color auto="1"/>
      </left>
      <right style="hair">
        <color auto="1"/>
      </right>
      <top style="thin">
        <color auto="1"/>
      </top>
      <bottom style="hair">
        <color auto="1"/>
      </bottom>
      <diagonal style="none"/>
    </border>
    <border>
      <left style="none"/>
      <right style="hair">
        <color auto="1"/>
      </right>
      <top style="none"/>
      <bottom style="none"/>
      <diagonal style="none"/>
    </border>
    <border>
      <left style="none"/>
      <right style="hair">
        <color auto="1"/>
      </right>
      <top style="hair">
        <color auto="1"/>
      </top>
      <bottom style="none"/>
      <diagonal style="none"/>
    </border>
    <border>
      <left style="hair">
        <color auto="1"/>
      </left>
      <right style="hair">
        <color auto="1"/>
      </right>
      <top style="none"/>
      <bottom style="none"/>
      <diagonal style="none"/>
    </border>
    <border>
      <left style="hair">
        <color auto="1"/>
      </left>
      <right style="thin">
        <color auto="1"/>
      </right>
      <top style="none"/>
      <bottom style="none"/>
      <diagonal style="none"/>
    </border>
    <border>
      <left style="hair">
        <color auto="1"/>
      </left>
      <right style="hair">
        <color auto="1"/>
      </right>
      <top style="none"/>
      <bottom style="thin">
        <color auto="1"/>
      </bottom>
      <diagonal style="none"/>
    </border>
    <border>
      <left style="hair">
        <color auto="1"/>
      </left>
      <right style="thin">
        <color auto="1"/>
      </right>
      <top style="none"/>
      <bottom style="thin">
        <color auto="1"/>
      </bottom>
      <diagonal style="none"/>
    </border>
    <border>
      <left style="none"/>
      <right style="hair">
        <color auto="1"/>
      </right>
      <top style="none"/>
      <bottom style="thin">
        <color auto="1"/>
      </bottom>
      <diagonal style="none"/>
    </border>
    <border>
      <left style="none"/>
      <right style="thin">
        <color auto="1"/>
      </right>
      <top style="none"/>
      <bottom style="none"/>
      <diagonal style="none"/>
    </border>
    <border>
      <left style="thin">
        <color auto="1"/>
      </left>
      <right style="hair">
        <color auto="1"/>
      </right>
      <top style="thin">
        <color auto="1"/>
      </top>
      <bottom style="thin">
        <color auto="1"/>
      </bottom>
      <diagonal style="none"/>
    </border>
    <border>
      <left style="none"/>
      <right style="hair">
        <color auto="1"/>
      </right>
      <top style="none"/>
      <bottom style="hair">
        <color auto="1"/>
      </bottom>
      <diagonal style="none"/>
    </border>
    <border>
      <left style="thin">
        <color auto="1"/>
      </left>
      <right style="none"/>
      <top style="none"/>
      <bottom style="thin">
        <color auto="1"/>
      </bottom>
      <diagonal style="none"/>
    </border>
    <border>
      <left style="none"/>
      <right style="thin">
        <color auto="1"/>
      </right>
      <top style="none"/>
      <bottom style="thin">
        <color auto="1"/>
      </bottom>
      <diagonal style="none"/>
    </border>
    <border>
      <left style="thin">
        <color auto="1"/>
      </left>
      <right style="hair">
        <color auto="1"/>
      </right>
      <top style="hair">
        <color auto="1"/>
      </top>
      <bottom style="hair">
        <color auto="1"/>
      </bottom>
      <diagonal style="none"/>
    </border>
    <border>
      <left style="hair">
        <color auto="1"/>
      </left>
      <right style="none"/>
      <top style="thin">
        <color auto="1"/>
      </top>
      <bottom style="thin">
        <color auto="1"/>
      </bottom>
      <diagonal style="none"/>
    </border>
    <border>
      <left style="thin">
        <color auto="1"/>
      </left>
      <right style="hair">
        <color auto="1"/>
      </right>
      <top style="hair">
        <color auto="1"/>
      </top>
      <bottom style="none"/>
      <diagonal style="none"/>
    </border>
    <border>
      <left style="hair">
        <color auto="1"/>
      </left>
      <right style="none"/>
      <top style="none"/>
      <bottom style="none"/>
      <diagonal style="none"/>
    </border>
    <border>
      <left style="thin">
        <color auto="1"/>
      </left>
      <right style="hair">
        <color auto="1"/>
      </right>
      <top style="none"/>
      <bottom style="none"/>
      <diagonal style="none"/>
    </border>
    <border>
      <left style="hair">
        <color auto="1"/>
      </left>
      <right style="hair">
        <color auto="1"/>
      </right>
      <top style="thin">
        <color auto="1"/>
      </top>
      <bottom style="none"/>
      <diagonal style="none"/>
    </border>
    <border>
      <left style="hair">
        <color auto="1"/>
      </left>
      <right style="none"/>
      <top style="none"/>
      <bottom style="hair">
        <color auto="1"/>
      </bottom>
      <diagonal style="none"/>
    </border>
    <border>
      <left style="thin">
        <color auto="1"/>
      </left>
      <right style="thin">
        <color auto="1"/>
      </right>
      <top style="hair">
        <color auto="1"/>
      </top>
      <bottom style="none"/>
      <diagonal style="none"/>
    </border>
    <border>
      <left style="none"/>
      <right style="none"/>
      <top style="hair">
        <color auto="1"/>
      </top>
      <bottom style="none"/>
      <diagonal style="none"/>
    </border>
    <border>
      <left style="thin">
        <color auto="1"/>
      </left>
      <right style="thin">
        <color auto="1"/>
      </right>
      <top style="hair">
        <color auto="1"/>
      </top>
      <bottom style="hair">
        <color auto="1"/>
      </bottom>
      <diagonal style="none"/>
    </border>
    <border>
      <left style="none"/>
      <right style="none"/>
      <top style="hair">
        <color auto="1"/>
      </top>
      <bottom style="hair">
        <color auto="1"/>
      </bottom>
      <diagonal style="none"/>
    </border>
  </borders>
  <cellStyleXfs count="46">
    <xf fontId="0" fillId="0" borderId="0" numFmtId="0" applyNumberFormat="1" applyFont="1" applyFill="1" applyBorder="1"/>
    <xf fontId="1" fillId="0" borderId="0" numFmtId="3" applyNumberFormat="1" applyFont="1" applyFill="1" applyBorder="1">
      <alignment horizontal="center" vertical="center" wrapText="1"/>
    </xf>
    <xf fontId="2" fillId="2" borderId="1" numFmtId="3" applyNumberFormat="1" applyFont="1" applyFill="1" applyBorder="1">
      <alignment horizontal="center" vertical="center" wrapText="1"/>
    </xf>
    <xf fontId="1" fillId="0" borderId="0" numFmtId="3" applyNumberFormat="1" applyFont="1" applyFill="1" applyBorder="1">
      <alignment horizontal="center" vertical="top" wrapText="1"/>
    </xf>
    <xf fontId="1" fillId="0" borderId="0" numFmtId="164" applyNumberFormat="1" applyFont="1" applyFill="1" applyBorder="1"/>
    <xf fontId="1" fillId="0" borderId="0" numFmtId="165" applyNumberFormat="1" applyFont="0" applyFill="0" applyBorder="0" applyProtection="0"/>
    <xf fontId="1" fillId="0" borderId="0" numFmtId="166" applyNumberFormat="1" applyFont="1" applyFill="1" applyBorder="1">
      <alignment horizontal="right" vertical="top"/>
    </xf>
    <xf fontId="0" fillId="0" borderId="0" numFmtId="167" applyNumberFormat="1" applyFont="0" applyFill="0" applyBorder="0" applyProtection="0"/>
    <xf fontId="1" fillId="0" borderId="0" numFmtId="168" applyNumberFormat="1" applyFont="0" applyFill="0" applyBorder="0" applyProtection="0"/>
    <xf fontId="0" fillId="0" borderId="0" numFmtId="169" applyNumberFormat="1" applyFont="0" applyFill="0" applyBorder="0" applyProtection="0"/>
    <xf fontId="0" fillId="0" borderId="0" numFmtId="169" applyNumberFormat="1" applyFont="0" applyFill="0" applyBorder="0" applyProtection="0"/>
    <xf fontId="0" fillId="0" borderId="0" numFmtId="169" applyNumberFormat="1" applyFont="0" applyFill="0" applyBorder="0" applyProtection="0"/>
    <xf fontId="0" fillId="0" borderId="0" numFmtId="169" applyNumberFormat="1" applyFont="0" applyFill="0" applyBorder="0" applyProtection="0"/>
    <xf fontId="0" fillId="0" borderId="0" numFmtId="169" applyNumberFormat="1" applyFont="0" applyFill="0" applyBorder="0" applyProtection="0"/>
    <xf fontId="0" fillId="0" borderId="0" numFmtId="169" applyNumberFormat="1" applyFont="0" applyFill="0" applyBorder="0" applyProtection="0"/>
    <xf fontId="0" fillId="0" borderId="0" numFmtId="169" applyNumberFormat="1" applyFont="0" applyFill="0" applyBorder="0" applyProtection="0"/>
    <xf fontId="0" fillId="0" borderId="0" numFmtId="169" applyNumberFormat="1" applyFont="0" applyFill="0" applyBorder="0" applyProtection="0"/>
    <xf fontId="0" fillId="0" borderId="0" numFmtId="169" applyNumberFormat="1" applyFont="0" applyFill="0" applyBorder="0" applyProtection="0"/>
    <xf fontId="0" fillId="0" borderId="0" numFmtId="169" applyNumberFormat="1" applyFont="0" applyFill="0" applyBorder="0" applyProtection="0"/>
    <xf fontId="3" fillId="0" borderId="0" numFmtId="169" applyNumberFormat="1" applyFont="0" applyFill="0" applyBorder="0" applyProtection="0"/>
    <xf fontId="1" fillId="0" borderId="0" numFmtId="170" applyNumberFormat="1" applyFont="0" applyFill="0" applyBorder="0" applyProtection="0"/>
    <xf fontId="1" fillId="0" borderId="0" numFmtId="170" applyNumberFormat="1" applyFont="0" applyFill="0" applyBorder="0" applyProtection="0"/>
    <xf fontId="1" fillId="0" borderId="0" numFmtId="170" applyNumberFormat="1" applyFont="0" applyFill="0" applyBorder="0" applyProtection="0"/>
    <xf fontId="1" fillId="0" borderId="0" numFmtId="170" applyNumberFormat="1" applyFont="0" applyFill="0" applyBorder="0" applyProtection="0"/>
    <xf fontId="4" fillId="0" borderId="0" numFmtId="171" applyNumberFormat="1" applyFont="0" applyFill="0" applyBorder="0" applyProtection="0"/>
    <xf fontId="1" fillId="0" borderId="0" numFmtId="170" applyNumberFormat="1" applyFont="0" applyFill="0" applyBorder="0" applyProtection="0"/>
    <xf fontId="0" fillId="0" borderId="0" numFmtId="169" applyNumberFormat="1" applyFont="0" applyFill="0" applyBorder="0" applyProtection="0"/>
    <xf fontId="0" fillId="0" borderId="0" numFmtId="169" applyNumberFormat="1" applyFont="0" applyFill="0" applyBorder="0" applyProtection="0"/>
    <xf fontId="0" fillId="0" borderId="0" numFmtId="172" applyNumberFormat="1" applyFont="0" applyFill="0" applyBorder="0" applyProtection="0"/>
    <xf fontId="0" fillId="0" borderId="0" numFmtId="173" applyNumberFormat="1" applyFont="0" applyFill="0" applyBorder="0" applyProtection="0"/>
    <xf fontId="1" fillId="0" borderId="0" numFmtId="0" applyNumberFormat="1" applyFont="1" applyFill="1" applyBorder="1">
      <alignment horizontal="centerContinuous" shrinkToFit="1"/>
    </xf>
    <xf fontId="5" fillId="0" borderId="0" numFmtId="0" applyNumberFormat="1" applyFont="1" applyFill="1" applyBorder="1"/>
    <xf fontId="1" fillId="0" borderId="0" numFmtId="0" applyNumberFormat="1" applyFont="1" applyFill="1" applyBorder="1"/>
    <xf fontId="0" fillId="0" borderId="0" numFmtId="0" applyNumberFormat="1" applyFont="1" applyFill="1" applyBorder="1"/>
    <xf fontId="5" fillId="0" borderId="0" numFmtId="0" applyNumberFormat="1" applyFont="1" applyFill="1" applyBorder="1"/>
    <xf fontId="0" fillId="0" borderId="0" numFmtId="0" applyNumberFormat="1" applyFont="1" applyFill="1" applyBorder="1"/>
    <xf fontId="1" fillId="0" borderId="0" numFmtId="0" applyNumberFormat="1" applyFont="1" applyFill="1" applyBorder="1"/>
    <xf fontId="1" fillId="0" borderId="0" numFmtId="174" applyNumberFormat="1" applyFont="1" applyFill="1" applyBorder="1"/>
    <xf fontId="1" fillId="0" borderId="2" numFmtId="0" applyNumberFormat="1" applyFont="1" applyFill="1" applyBorder="1">
      <alignment horizontal="left" indent="1" vertical="top" wrapText="1"/>
    </xf>
    <xf fontId="1" fillId="0" borderId="3" numFmtId="0" applyNumberFormat="1" applyFont="1" applyFill="1" applyBorder="1">
      <alignment horizontal="left" indent="1" vertical="center" wrapText="1"/>
    </xf>
    <xf fontId="1" fillId="0" borderId="2" numFmtId="0" applyNumberFormat="1" applyFont="1" applyFill="1" applyBorder="1">
      <alignment horizontal="left" indent="5" vertical="top" wrapText="1"/>
    </xf>
    <xf fontId="6" fillId="0" borderId="0" numFmtId="0" applyNumberFormat="1" applyFont="1" applyFill="1" applyBorder="1"/>
    <xf fontId="7" fillId="0" borderId="2" numFmtId="0" applyNumberFormat="1" applyFont="1" applyFill="1" applyBorder="1">
      <alignment horizontal="left" indent="1" vertical="top" wrapText="1"/>
    </xf>
    <xf fontId="8" fillId="0" borderId="0" numFmtId="0" applyNumberFormat="1" applyFont="1" applyFill="1" applyBorder="1"/>
    <xf fontId="7" fillId="0" borderId="2" numFmtId="0" applyNumberFormat="1" applyFont="1" applyFill="1" applyBorder="1">
      <alignment horizontal="left" indent="1" vertical="center"/>
    </xf>
    <xf fontId="9" fillId="0" borderId="0" numFmtId="0" applyNumberFormat="1" applyFont="1" applyFill="1" applyBorder="1"/>
  </cellStyleXfs>
  <cellXfs count="463">
    <xf fontId="0" fillId="0" borderId="0" numFmtId="0" xfId="0"/>
    <xf fontId="0" fillId="0" borderId="0" numFmtId="0" xfId="0" applyAlignment="1">
      <alignment horizontal="left" vertical="top"/>
    </xf>
    <xf fontId="10" fillId="0" borderId="4" numFmtId="0" xfId="0" applyFont="1" applyBorder="1" applyAlignment="1">
      <alignment horizontal="center" vertical="top" wrapText="1"/>
    </xf>
    <xf fontId="10" fillId="0" borderId="5" numFmtId="0" xfId="0" applyFont="1" applyBorder="1" applyAlignment="1">
      <alignment horizontal="center" vertical="top" wrapText="1"/>
    </xf>
    <xf fontId="10" fillId="0" borderId="6" numFmtId="0" xfId="0" applyFont="1" applyBorder="1" applyAlignment="1">
      <alignment horizontal="center" vertical="top" wrapText="1"/>
    </xf>
    <xf fontId="11" fillId="0" borderId="7" numFmtId="0" xfId="0" applyFont="1" applyBorder="1" applyAlignment="1">
      <alignment horizontal="center" vertical="top" wrapText="1"/>
    </xf>
    <xf fontId="11" fillId="0" borderId="0" numFmtId="0" xfId="0" applyFont="1" applyAlignment="1">
      <alignment horizontal="center" vertical="top" wrapText="1"/>
    </xf>
    <xf fontId="11" fillId="0" borderId="8" numFmtId="0" xfId="0" applyFont="1" applyBorder="1" applyAlignment="1">
      <alignment horizontal="center" vertical="top" wrapText="1"/>
    </xf>
    <xf fontId="11" fillId="0" borderId="7" numFmtId="0" xfId="0" applyFont="1" applyBorder="1" applyAlignment="1">
      <alignment horizontal="center" vertical="center" wrapText="1"/>
    </xf>
    <xf fontId="11" fillId="0" borderId="0" numFmtId="0" xfId="0" applyFont="1" applyAlignment="1">
      <alignment horizontal="center" vertical="center" wrapText="1"/>
    </xf>
    <xf fontId="11" fillId="0" borderId="8" numFmtId="0" xfId="0" applyFont="1" applyBorder="1" applyAlignment="1">
      <alignment horizontal="center" vertical="center" wrapText="1"/>
    </xf>
    <xf fontId="12" fillId="0" borderId="9" numFmtId="0" xfId="0" applyFont="1" applyBorder="1" applyAlignment="1">
      <alignment horizontal="left" vertical="top" wrapText="1"/>
    </xf>
    <xf fontId="12" fillId="0" borderId="10" numFmtId="0" xfId="0" applyFont="1" applyBorder="1" applyAlignment="1">
      <alignment horizontal="left" vertical="top" wrapText="1"/>
    </xf>
    <xf fontId="13" fillId="0" borderId="10" numFmtId="0" xfId="0" applyFont="1" applyBorder="1" applyAlignment="1">
      <alignment horizontal="center" vertical="top" wrapText="1"/>
    </xf>
    <xf fontId="13" fillId="0" borderId="11" numFmtId="0" xfId="0" applyFont="1" applyBorder="1" applyAlignment="1">
      <alignment horizontal="center" vertical="top" wrapText="1"/>
    </xf>
    <xf fontId="13" fillId="0" borderId="12" numFmtId="0" xfId="0" applyFont="1" applyBorder="1" applyAlignment="1">
      <alignment vertical="center" wrapText="1"/>
    </xf>
    <xf fontId="13" fillId="0" borderId="13" numFmtId="0" xfId="0" applyFont="1" applyBorder="1" applyAlignment="1">
      <alignment horizontal="center" vertical="center" wrapText="1"/>
    </xf>
    <xf fontId="13" fillId="0" borderId="14" numFmtId="0" xfId="0" applyFont="1" applyBorder="1" applyAlignment="1">
      <alignment horizontal="center" vertical="center" wrapText="1"/>
    </xf>
    <xf fontId="13" fillId="0" borderId="15" numFmtId="0" xfId="0" applyFont="1" applyBorder="1" applyAlignment="1">
      <alignment vertical="center" wrapText="1"/>
    </xf>
    <xf fontId="13" fillId="0" borderId="16" numFmtId="0" xfId="0" applyFont="1" applyBorder="1" applyAlignment="1">
      <alignment horizontal="center" vertical="center" wrapText="1"/>
    </xf>
    <xf fontId="13" fillId="0" borderId="17" numFmtId="0" xfId="0" applyFont="1" applyBorder="1" applyAlignment="1">
      <alignment horizontal="center" vertical="center" wrapText="1"/>
    </xf>
    <xf fontId="12" fillId="0" borderId="10" numFmtId="0" xfId="0" applyFont="1" applyBorder="1" applyAlignment="1">
      <alignment horizontal="center" vertical="top" wrapText="1"/>
    </xf>
    <xf fontId="12" fillId="0" borderId="11" numFmtId="0" xfId="0" applyFont="1" applyBorder="1" applyAlignment="1">
      <alignment horizontal="center" vertical="top" wrapText="1"/>
    </xf>
    <xf fontId="14" fillId="0" borderId="9" numFmtId="0" xfId="0" applyFont="1" applyBorder="1" applyAlignment="1">
      <alignment horizontal="center" vertical="center" wrapText="1"/>
    </xf>
    <xf fontId="14" fillId="0" borderId="10" numFmtId="0" xfId="0" applyFont="1" applyBorder="1" applyAlignment="1">
      <alignment horizontal="center" vertical="center" wrapText="1"/>
    </xf>
    <xf fontId="14" fillId="0" borderId="18" numFmtId="0" xfId="0" applyFont="1" applyBorder="1" applyAlignment="1">
      <alignment horizontal="center" vertical="center" wrapText="1"/>
    </xf>
    <xf fontId="12" fillId="0" borderId="19" numFmtId="0" xfId="0" applyFont="1" applyBorder="1" applyAlignment="1">
      <alignment horizontal="left" vertical="top" wrapText="1"/>
    </xf>
    <xf fontId="15" fillId="0" borderId="20" numFmtId="0" xfId="0" applyFont="1" applyBorder="1" applyAlignment="1">
      <alignment horizontal="left" vertical="top" wrapText="1"/>
    </xf>
    <xf fontId="15" fillId="0" borderId="13" numFmtId="0" xfId="0" applyFont="1" applyBorder="1" applyAlignment="1">
      <alignment horizontal="left" vertical="top" wrapText="1"/>
    </xf>
    <xf fontId="15" fillId="0" borderId="21" numFmtId="0" xfId="0" applyFont="1" applyBorder="1" applyAlignment="1">
      <alignment horizontal="left" vertical="top" wrapText="1"/>
    </xf>
    <xf fontId="15" fillId="0" borderId="22" numFmtId="0" xfId="0" applyFont="1" applyBorder="1" applyAlignment="1">
      <alignment vertical="top" wrapText="1"/>
    </xf>
    <xf fontId="12" fillId="0" borderId="22" numFmtId="0" xfId="0" applyFont="1" applyBorder="1" applyAlignment="1">
      <alignment horizontal="left" vertical="top" wrapText="1"/>
    </xf>
    <xf fontId="12" fillId="0" borderId="23" numFmtId="0" xfId="0" applyFont="1" applyBorder="1" applyAlignment="1">
      <alignment horizontal="left" vertical="top" wrapText="1"/>
    </xf>
    <xf fontId="15" fillId="0" borderId="24" numFmtId="0" xfId="0" applyFont="1" applyBorder="1" applyAlignment="1">
      <alignment horizontal="left" vertical="top" wrapText="1"/>
    </xf>
    <xf fontId="15" fillId="0" borderId="16" numFmtId="0" xfId="0" applyFont="1" applyBorder="1" applyAlignment="1">
      <alignment horizontal="left" vertical="top" wrapText="1"/>
    </xf>
    <xf fontId="15" fillId="0" borderId="25" numFmtId="0" xfId="0" applyFont="1" applyBorder="1" applyAlignment="1">
      <alignment horizontal="center" vertical="top" wrapText="1"/>
    </xf>
    <xf fontId="16" fillId="0" borderId="0" numFmtId="0" xfId="0" applyFont="1" applyAlignment="1">
      <alignment horizontal="left" vertical="top"/>
    </xf>
    <xf fontId="12" fillId="0" borderId="18" numFmtId="0" xfId="0" applyFont="1" applyBorder="1" applyAlignment="1">
      <alignment horizontal="left" vertical="top" wrapText="1"/>
    </xf>
    <xf fontId="15" fillId="0" borderId="26" numFmtId="0" xfId="0" applyFont="1" applyBorder="1" applyAlignment="1">
      <alignment vertical="top" wrapText="1"/>
    </xf>
    <xf fontId="15" fillId="0" borderId="27" numFmtId="0" xfId="0" applyFont="1" applyBorder="1" applyAlignment="1">
      <alignment horizontal="center" vertical="center" wrapText="1"/>
    </xf>
    <xf fontId="15" fillId="0" borderId="28" numFmtId="0" xfId="0" applyFont="1" applyBorder="1" applyAlignment="1">
      <alignment horizontal="left" vertical="top" wrapText="1"/>
    </xf>
    <xf fontId="17" fillId="0" borderId="9" numFmtId="0" xfId="0" applyFont="1" applyBorder="1" applyAlignment="1">
      <alignment horizontal="center" vertical="center" wrapText="1"/>
    </xf>
    <xf fontId="17" fillId="0" borderId="10" numFmtId="0" xfId="0" applyFont="1" applyBorder="1" applyAlignment="1">
      <alignment horizontal="center" vertical="center" wrapText="1"/>
    </xf>
    <xf fontId="17" fillId="0" borderId="18" numFmtId="0" xfId="0" applyFont="1" applyBorder="1" applyAlignment="1">
      <alignment horizontal="center" vertical="center" wrapText="1"/>
    </xf>
    <xf fontId="18" fillId="0" borderId="29" numFmtId="0" xfId="0" applyFont="1" applyBorder="1" applyAlignment="1">
      <alignment horizontal="center" vertical="center" wrapText="1"/>
    </xf>
    <xf fontId="15" fillId="0" borderId="30" numFmtId="0" xfId="0" applyFont="1" applyBorder="1" applyAlignment="1">
      <alignment horizontal="center" vertical="center" wrapText="1"/>
    </xf>
    <xf fontId="15" fillId="0" borderId="31" numFmtId="0" xfId="0" applyFont="1" applyBorder="1" applyAlignment="1">
      <alignment horizontal="left" vertical="top" wrapText="1"/>
    </xf>
    <xf fontId="19" fillId="3" borderId="0" numFmtId="0" xfId="0" applyFont="1" applyFill="1" applyAlignment="1">
      <alignment horizontal="center" vertical="center"/>
    </xf>
    <xf fontId="20" fillId="3" borderId="0" numFmtId="0" xfId="0" applyFont="1" applyFill="1" applyAlignment="1">
      <alignment horizontal="center" vertical="justify"/>
    </xf>
    <xf fontId="0" fillId="0" borderId="0" numFmtId="175" xfId="0" applyNumberFormat="1"/>
    <xf fontId="21" fillId="3" borderId="0" numFmtId="0" xfId="0" applyFont="1" applyFill="1" applyAlignment="1">
      <alignment horizontal="center" vertical="justify"/>
    </xf>
    <xf fontId="22" fillId="4" borderId="32" numFmtId="0" xfId="0" applyFont="1" applyFill="1" applyBorder="1" applyAlignment="1">
      <alignment horizontal="center" vertical="center"/>
    </xf>
    <xf fontId="22" fillId="4" borderId="33" numFmtId="0" xfId="0" applyFont="1" applyFill="1" applyBorder="1" applyAlignment="1">
      <alignment horizontal="left" wrapText="1"/>
    </xf>
    <xf fontId="22" fillId="4" borderId="34" numFmtId="0" xfId="0" applyFont="1" applyFill="1" applyBorder="1" applyAlignment="1">
      <alignment horizontal="left" wrapText="1"/>
    </xf>
    <xf fontId="22" fillId="4" borderId="27" numFmtId="0" xfId="0" applyFont="1" applyFill="1" applyBorder="1" applyAlignment="1">
      <alignment horizontal="left" wrapText="1"/>
    </xf>
    <xf fontId="22" fillId="4" borderId="33" numFmtId="0" xfId="0" applyFont="1" applyFill="1" applyBorder="1" applyAlignment="1">
      <alignment horizontal="right"/>
    </xf>
    <xf fontId="22" fillId="4" borderId="27" numFmtId="0" xfId="0" applyFont="1" applyFill="1" applyBorder="1" applyAlignment="1">
      <alignment horizontal="right"/>
    </xf>
    <xf fontId="23" fillId="5" borderId="35" numFmtId="0" xfId="0" applyFont="1" applyFill="1" applyBorder="1" applyAlignment="1">
      <alignment horizontal="center" vertical="center"/>
    </xf>
    <xf fontId="24" fillId="0" borderId="36" numFmtId="0" xfId="0" applyFont="1" applyBorder="1" applyAlignment="1">
      <alignment horizontal="left" vertical="top"/>
    </xf>
    <xf fontId="24" fillId="0" borderId="37" numFmtId="0" xfId="0" applyFont="1" applyBorder="1" applyAlignment="1">
      <alignment horizontal="left" vertical="top"/>
    </xf>
    <xf fontId="24" fillId="0" borderId="38" numFmtId="0" xfId="0" applyFont="1" applyBorder="1" applyAlignment="1">
      <alignment horizontal="left" vertical="top"/>
    </xf>
    <xf fontId="24" fillId="0" borderId="36" numFmtId="175" xfId="0" applyNumberFormat="1" applyFont="1" applyBorder="1" applyAlignment="1">
      <alignment horizontal="center"/>
    </xf>
    <xf fontId="24" fillId="0" borderId="38" numFmtId="175" xfId="0" applyNumberFormat="1" applyFont="1" applyBorder="1" applyAlignment="1">
      <alignment horizontal="center"/>
    </xf>
    <xf fontId="24" fillId="0" borderId="35" numFmtId="0" xfId="0" applyFont="1" applyBorder="1" applyAlignment="1">
      <alignment horizontal="left" vertical="top"/>
    </xf>
    <xf fontId="23" fillId="6" borderId="36" numFmtId="0" xfId="0" applyFont="1" applyFill="1" applyBorder="1" applyAlignment="1">
      <alignment horizontal="center" vertical="top"/>
    </xf>
    <xf fontId="23" fillId="6" borderId="37" numFmtId="0" xfId="0" applyFont="1" applyFill="1" applyBorder="1" applyAlignment="1">
      <alignment horizontal="center" vertical="top"/>
    </xf>
    <xf fontId="23" fillId="6" borderId="38" numFmtId="0" xfId="0" applyFont="1" applyFill="1" applyBorder="1" applyAlignment="1">
      <alignment horizontal="center" vertical="top"/>
    </xf>
    <xf fontId="24" fillId="6" borderId="36" numFmtId="175" xfId="0" applyNumberFormat="1" applyFont="1" applyFill="1" applyBorder="1" applyAlignment="1">
      <alignment horizontal="center"/>
    </xf>
    <xf fontId="24" fillId="6" borderId="38" numFmtId="175" xfId="0" applyNumberFormat="1" applyFont="1" applyFill="1" applyBorder="1" applyAlignment="1">
      <alignment horizontal="center"/>
    </xf>
    <xf fontId="23" fillId="7" borderId="36" numFmtId="0" xfId="0" applyFont="1" applyFill="1" applyBorder="1" applyAlignment="1">
      <alignment horizontal="center" vertical="top"/>
    </xf>
    <xf fontId="23" fillId="7" borderId="37" numFmtId="0" xfId="0" applyFont="1" applyFill="1" applyBorder="1" applyAlignment="1">
      <alignment horizontal="center" vertical="top"/>
    </xf>
    <xf fontId="23" fillId="7" borderId="38" numFmtId="0" xfId="0" applyFont="1" applyFill="1" applyBorder="1" applyAlignment="1">
      <alignment horizontal="center" vertical="top"/>
    </xf>
    <xf fontId="24" fillId="7" borderId="36" numFmtId="175" xfId="0" applyNumberFormat="1" applyFont="1" applyFill="1" applyBorder="1" applyAlignment="1">
      <alignment horizontal="center"/>
    </xf>
    <xf fontId="24" fillId="7" borderId="38" numFmtId="175" xfId="0" applyNumberFormat="1" applyFont="1" applyFill="1" applyBorder="1" applyAlignment="1">
      <alignment horizontal="center"/>
    </xf>
    <xf fontId="22" fillId="0" borderId="0" numFmtId="0" xfId="0" applyFont="1"/>
    <xf fontId="24" fillId="0" borderId="0" numFmtId="0" xfId="0" applyFont="1"/>
    <xf fontId="23" fillId="0" borderId="0" numFmtId="0" xfId="0" applyFont="1" applyAlignment="1">
      <alignment horizontal="center" vertical="center"/>
    </xf>
    <xf fontId="24" fillId="0" borderId="0" numFmtId="0" xfId="0" applyFont="1" applyAlignment="1">
      <alignment horizontal="center"/>
    </xf>
    <xf fontId="0" fillId="0" borderId="39" numFmtId="0" xfId="0" applyBorder="1" applyAlignment="1">
      <alignment vertical="top" wrapText="1"/>
    </xf>
    <xf fontId="12" fillId="8" borderId="36" numFmtId="0" xfId="0" applyFont="1" applyFill="1" applyBorder="1" applyAlignment="1">
      <alignment horizontal="center" vertical="center" wrapText="1"/>
    </xf>
    <xf fontId="12" fillId="8" borderId="37" numFmtId="0" xfId="0" applyFont="1" applyFill="1" applyBorder="1" applyAlignment="1">
      <alignment horizontal="center" vertical="center" wrapText="1"/>
    </xf>
    <xf fontId="12" fillId="8" borderId="38" numFmtId="0" xfId="0" applyFont="1" applyFill="1" applyBorder="1" applyAlignment="1">
      <alignment horizontal="center" vertical="center" wrapText="1"/>
    </xf>
    <xf fontId="12" fillId="8" borderId="0" numFmtId="0" xfId="0" applyFont="1" applyFill="1" applyAlignment="1">
      <alignment vertical="center" wrapText="1"/>
    </xf>
    <xf fontId="21" fillId="3" borderId="40" numFmtId="0" xfId="0" applyFont="1" applyFill="1" applyBorder="1" applyAlignment="1">
      <alignment horizontal="center" vertical="justify"/>
    </xf>
    <xf fontId="22" fillId="4" borderId="35" numFmtId="0" xfId="0" applyFont="1" applyFill="1" applyBorder="1" applyAlignment="1">
      <alignment horizontal="center" vertical="center"/>
    </xf>
    <xf fontId="22" fillId="4" borderId="35" numFmtId="0" xfId="0" applyFont="1" applyFill="1" applyBorder="1" applyAlignment="1">
      <alignment vertical="center" wrapText="1"/>
    </xf>
    <xf fontId="22" fillId="4" borderId="35" numFmtId="0" xfId="0" applyFont="1" applyFill="1" applyBorder="1" applyAlignment="1">
      <alignment horizontal="center" wrapText="1"/>
    </xf>
    <xf fontId="22" fillId="0" borderId="34" numFmtId="0" xfId="0" applyFont="1" applyBorder="1" applyAlignment="1">
      <alignment horizontal="center" vertical="center"/>
    </xf>
    <xf fontId="15" fillId="0" borderId="36" numFmtId="0" xfId="0" applyFont="1" applyBorder="1" applyAlignment="1">
      <alignment vertical="center" wrapText="1"/>
    </xf>
    <xf fontId="15" fillId="0" borderId="37" numFmtId="0" xfId="0" applyFont="1" applyBorder="1" applyAlignment="1">
      <alignment vertical="center" wrapText="1"/>
    </xf>
    <xf fontId="15" fillId="0" borderId="41" numFmtId="0" xfId="0" applyFont="1" applyBorder="1" applyAlignment="1">
      <alignment vertical="center" wrapText="1"/>
    </xf>
    <xf fontId="23" fillId="9" borderId="32" numFmtId="0" xfId="0" applyFont="1" applyFill="1" applyBorder="1" applyAlignment="1">
      <alignment horizontal="center" vertical="center"/>
    </xf>
    <xf fontId="22" fillId="9" borderId="36" numFmtId="0" xfId="0" applyFont="1" applyFill="1" applyBorder="1" applyAlignment="1">
      <alignment horizontal="left" vertical="top"/>
    </xf>
    <xf fontId="22" fillId="9" borderId="37" numFmtId="0" xfId="0" applyFont="1" applyFill="1" applyBorder="1" applyAlignment="1">
      <alignment horizontal="left" vertical="top"/>
    </xf>
    <xf fontId="22" fillId="9" borderId="38" numFmtId="0" xfId="0" applyFont="1" applyFill="1" applyBorder="1" applyAlignment="1">
      <alignment horizontal="left" vertical="top"/>
    </xf>
    <xf fontId="23" fillId="9" borderId="42" numFmtId="0" xfId="0" applyFont="1" applyFill="1" applyBorder="1" applyAlignment="1">
      <alignment horizontal="center" vertical="center"/>
    </xf>
    <xf fontId="15" fillId="0" borderId="43" numFmtId="0" xfId="0" applyFont="1" applyBorder="1" applyAlignment="1">
      <alignment horizontal="left" vertical="center" wrapText="1"/>
    </xf>
    <xf fontId="15" fillId="0" borderId="44" numFmtId="0" xfId="0" applyFont="1" applyBorder="1" applyAlignment="1">
      <alignment horizontal="left" vertical="center" wrapText="1"/>
    </xf>
    <xf fontId="15" fillId="0" borderId="45" numFmtId="0" xfId="0" applyFont="1" applyBorder="1" applyAlignment="1">
      <alignment horizontal="left" vertical="center" wrapText="1"/>
    </xf>
    <xf fontId="15" fillId="0" borderId="46" numFmtId="0" xfId="0" applyFont="1" applyBorder="1" applyAlignment="1">
      <alignment vertical="top"/>
    </xf>
    <xf fontId="15" fillId="0" borderId="0" numFmtId="0" xfId="0" applyFont="1" applyAlignment="1">
      <alignment vertical="top"/>
    </xf>
    <xf fontId="25" fillId="0" borderId="12" numFmtId="0" xfId="0" applyFont="1" applyBorder="1" applyAlignment="1">
      <alignment horizontal="left" vertical="top" wrapText="1"/>
    </xf>
    <xf fontId="25" fillId="0" borderId="13" numFmtId="0" xfId="0" applyFont="1" applyBorder="1" applyAlignment="1">
      <alignment horizontal="left" vertical="top" wrapText="1"/>
    </xf>
    <xf fontId="25" fillId="0" borderId="21" numFmtId="0" xfId="0" applyFont="1" applyBorder="1" applyAlignment="1">
      <alignment horizontal="left" vertical="top" wrapText="1"/>
    </xf>
    <xf fontId="26" fillId="0" borderId="47" numFmtId="0" xfId="0" applyFont="1" applyBorder="1" applyAlignment="1">
      <alignment horizontal="justify" vertical="top" wrapText="1"/>
    </xf>
    <xf fontId="24" fillId="0" borderId="48" numFmtId="0" xfId="0" applyFont="1" applyBorder="1" applyAlignment="1">
      <alignment horizontal="center" vertical="top"/>
    </xf>
    <xf fontId="24" fillId="0" borderId="48" numFmtId="0" xfId="0" applyFont="1" applyBorder="1"/>
    <xf fontId="24" fillId="0" borderId="49" numFmtId="0" xfId="0" applyFont="1" applyBorder="1"/>
    <xf fontId="15" fillId="0" borderId="50" numFmtId="0" xfId="0" applyFont="1" applyBorder="1" applyAlignment="1">
      <alignment horizontal="justify" vertical="top" wrapText="1"/>
    </xf>
    <xf fontId="12" fillId="0" borderId="51" numFmtId="0" xfId="0" applyFont="1" applyBorder="1" applyAlignment="1">
      <alignment horizontal="center"/>
    </xf>
    <xf fontId="27" fillId="0" borderId="51" numFmtId="176" xfId="0" applyNumberFormat="1" applyFont="1" applyBorder="1" applyAlignment="1">
      <alignment horizontal="center" vertical="top"/>
    </xf>
    <xf fontId="15" fillId="0" borderId="52" numFmtId="176" xfId="0" applyNumberFormat="1" applyFont="1" applyBorder="1" applyAlignment="1">
      <alignment horizontal="center" vertical="top"/>
    </xf>
    <xf fontId="23" fillId="0" borderId="50" numFmtId="0" xfId="0" applyFont="1" applyBorder="1"/>
    <xf fontId="13" fillId="10" borderId="53" numFmtId="0" xfId="0" applyFont="1" applyFill="1" applyBorder="1" applyAlignment="1">
      <alignment horizontal="center" vertical="top"/>
    </xf>
    <xf fontId="27" fillId="0" borderId="53" numFmtId="176" xfId="0" applyNumberFormat="1" applyFont="1" applyBorder="1" applyAlignment="1">
      <alignment horizontal="center" vertical="top"/>
    </xf>
    <xf fontId="15" fillId="9" borderId="54" numFmtId="177" xfId="0" applyNumberFormat="1" applyFont="1" applyFill="1" applyBorder="1" applyAlignment="1">
      <alignment horizontal="center" vertical="top"/>
    </xf>
    <xf fontId="16" fillId="10" borderId="48" numFmtId="0" xfId="0" applyFont="1" applyFill="1" applyBorder="1" applyAlignment="1">
      <alignment horizontal="center"/>
    </xf>
    <xf fontId="13" fillId="10" borderId="48" numFmtId="176" xfId="0" applyNumberFormat="1" applyFont="1" applyFill="1" applyBorder="1" applyAlignment="1">
      <alignment horizontal="center"/>
    </xf>
    <xf fontId="15" fillId="0" borderId="55" numFmtId="176" xfId="0" applyNumberFormat="1" applyFont="1" applyBorder="1" applyAlignment="1">
      <alignment horizontal="center" vertical="top"/>
    </xf>
    <xf fontId="28" fillId="9" borderId="50" numFmtId="0" xfId="0" applyFont="1" applyFill="1" applyBorder="1" applyAlignment="1">
      <alignment vertical="top" wrapText="1"/>
    </xf>
    <xf fontId="13" fillId="10" borderId="56" numFmtId="0" xfId="0" applyFont="1" applyFill="1" applyBorder="1" applyAlignment="1">
      <alignment horizontal="center" vertical="top"/>
    </xf>
    <xf fontId="13" fillId="10" borderId="56" numFmtId="176" xfId="0" applyNumberFormat="1" applyFont="1" applyFill="1" applyBorder="1" applyAlignment="1">
      <alignment horizontal="center"/>
    </xf>
    <xf fontId="29" fillId="0" borderId="57" numFmtId="176" xfId="0" applyNumberFormat="1" applyFont="1" applyBorder="1" applyAlignment="1">
      <alignment horizontal="center" vertical="top"/>
    </xf>
    <xf fontId="13" fillId="10" borderId="51" numFmtId="0" xfId="0" applyFont="1" applyFill="1" applyBorder="1" applyAlignment="1">
      <alignment horizontal="center" vertical="top"/>
    </xf>
    <xf fontId="13" fillId="10" borderId="51" numFmtId="176" xfId="0" applyNumberFormat="1" applyFont="1" applyFill="1" applyBorder="1" applyAlignment="1">
      <alignment horizontal="center"/>
    </xf>
    <xf fontId="29" fillId="0" borderId="54" numFmtId="176" xfId="0" applyNumberFormat="1" applyFont="1" applyBorder="1" applyAlignment="1">
      <alignment horizontal="center" vertical="top"/>
    </xf>
    <xf fontId="15" fillId="9" borderId="50" numFmtId="0" xfId="0" applyFont="1" applyFill="1" applyBorder="1" applyAlignment="1">
      <alignment vertical="top" wrapText="1"/>
    </xf>
    <xf fontId="29" fillId="0" borderId="58" numFmtId="176" xfId="0" applyNumberFormat="1" applyFont="1" applyBorder="1" applyAlignment="1">
      <alignment horizontal="center" vertical="top"/>
    </xf>
    <xf fontId="30" fillId="0" borderId="52" numFmtId="176" xfId="0" applyNumberFormat="1" applyFont="1" applyBorder="1" applyAlignment="1">
      <alignment horizontal="center" vertical="center"/>
    </xf>
    <xf fontId="30" fillId="9" borderId="52" numFmtId="177" xfId="0" applyNumberFormat="1" applyFont="1" applyFill="1" applyBorder="1" applyAlignment="1">
      <alignment horizontal="center" vertical="center"/>
    </xf>
    <xf fontId="15" fillId="10" borderId="53" numFmtId="0" xfId="0" applyFont="1" applyFill="1" applyBorder="1" applyAlignment="1">
      <alignment horizontal="center"/>
    </xf>
    <xf fontId="13" fillId="10" borderId="59" numFmtId="176" xfId="0" applyNumberFormat="1" applyFont="1" applyFill="1" applyBorder="1" applyAlignment="1">
      <alignment horizontal="center"/>
    </xf>
    <xf fontId="30" fillId="0" borderId="60" numFmtId="176" xfId="0" applyNumberFormat="1" applyFont="1" applyBorder="1" applyAlignment="1">
      <alignment horizontal="center" vertical="center"/>
    </xf>
    <xf fontId="15" fillId="0" borderId="48" numFmtId="0" xfId="0" applyFont="1" applyBorder="1" applyAlignment="1">
      <alignment horizontal="center"/>
    </xf>
    <xf fontId="30" fillId="0" borderId="49" numFmtId="176" xfId="0" applyNumberFormat="1" applyFont="1" applyBorder="1" applyAlignment="1">
      <alignment horizontal="center" vertical="center"/>
    </xf>
    <xf fontId="15" fillId="0" borderId="61" numFmtId="0" xfId="0" applyFont="1" applyBorder="1" applyAlignment="1">
      <alignment horizontal="center"/>
    </xf>
    <xf fontId="13" fillId="10" borderId="61" numFmtId="176" xfId="0" applyNumberFormat="1" applyFont="1" applyFill="1" applyBorder="1" applyAlignment="1">
      <alignment horizontal="center"/>
    </xf>
    <xf fontId="30" fillId="0" borderId="58" numFmtId="176" xfId="0" applyNumberFormat="1" applyFont="1" applyBorder="1" applyAlignment="1">
      <alignment horizontal="center" vertical="center"/>
    </xf>
    <xf fontId="15" fillId="0" borderId="51" numFmtId="0" xfId="0" applyFont="1" applyBorder="1" applyAlignment="1">
      <alignment horizontal="center"/>
    </xf>
    <xf fontId="15" fillId="0" borderId="51" numFmtId="0" xfId="0" applyFont="1" applyBorder="1" applyAlignment="1" applyProtection="1">
      <alignment horizontal="center"/>
      <protection locked="0"/>
    </xf>
    <xf fontId="15" fillId="10" borderId="51" numFmtId="0" xfId="0" applyFont="1" applyFill="1" applyBorder="1" applyAlignment="1">
      <alignment horizontal="center"/>
    </xf>
    <xf fontId="13" fillId="10" borderId="51" numFmtId="1" xfId="0" applyNumberFormat="1" applyFont="1" applyFill="1" applyBorder="1" applyAlignment="1">
      <alignment horizontal="center"/>
    </xf>
    <xf fontId="30" fillId="0" borderId="52" numFmtId="1" xfId="0" applyNumberFormat="1" applyFont="1" applyBorder="1" applyAlignment="1">
      <alignment horizontal="center" vertical="center"/>
    </xf>
    <xf fontId="15" fillId="0" borderId="0" numFmtId="0" xfId="0" applyFont="1" applyAlignment="1">
      <alignment vertical="top" wrapText="1"/>
    </xf>
    <xf fontId="31" fillId="0" borderId="0" numFmtId="0" xfId="0" applyFont="1" applyAlignment="1">
      <alignment vertical="top"/>
    </xf>
    <xf fontId="15" fillId="0" borderId="62" numFmtId="0" xfId="0" applyFont="1" applyBorder="1" applyAlignment="1">
      <alignment horizontal="justify" vertical="top" wrapText="1"/>
    </xf>
    <xf fontId="16" fillId="0" borderId="56" numFmtId="0" xfId="0" applyFont="1" applyBorder="1" applyAlignment="1">
      <alignment horizontal="center" vertical="top"/>
    </xf>
    <xf fontId="15" fillId="0" borderId="56" numFmtId="1" xfId="0" applyNumberFormat="1" applyFont="1" applyBorder="1" applyAlignment="1">
      <alignment horizontal="center" vertical="top"/>
    </xf>
    <xf fontId="30" fillId="0" borderId="58" numFmtId="1" xfId="0" applyNumberFormat="1" applyFont="1" applyBorder="1" applyAlignment="1">
      <alignment horizontal="center" vertical="center"/>
    </xf>
    <xf fontId="13" fillId="0" borderId="50" numFmtId="0" xfId="0" applyFont="1" applyBorder="1" applyAlignment="1">
      <alignment horizontal="center" vertical="top"/>
    </xf>
    <xf fontId="15" fillId="0" borderId="51" numFmtId="1" xfId="0" applyNumberFormat="1" applyFont="1" applyBorder="1" applyAlignment="1">
      <alignment horizontal="center" vertical="top"/>
    </xf>
    <xf fontId="16" fillId="0" borderId="51" numFmtId="0" xfId="0" applyFont="1" applyBorder="1" applyAlignment="1">
      <alignment horizontal="center" vertical="top"/>
    </xf>
    <xf fontId="13" fillId="10" borderId="63" numFmtId="0" xfId="0" applyFont="1" applyFill="1" applyBorder="1" applyAlignment="1">
      <alignment horizontal="center" vertical="top"/>
    </xf>
    <xf fontId="15" fillId="0" borderId="59" numFmtId="1" xfId="0" applyNumberFormat="1" applyFont="1" applyBorder="1" applyAlignment="1">
      <alignment horizontal="center" vertical="top"/>
    </xf>
    <xf fontId="30" fillId="0" borderId="54" numFmtId="1" xfId="0" applyNumberFormat="1" applyFont="1" applyBorder="1" applyAlignment="1">
      <alignment horizontal="center" vertical="center"/>
    </xf>
    <xf fontId="15" fillId="0" borderId="0" numFmtId="0" xfId="0" applyFont="1" applyAlignment="1">
      <alignment horizontal="justify" vertical="top" wrapText="1"/>
    </xf>
    <xf fontId="13" fillId="10" borderId="62" numFmtId="0" xfId="0" applyFont="1" applyFill="1" applyBorder="1" applyAlignment="1">
      <alignment horizontal="center" vertical="top"/>
    </xf>
    <xf fontId="15" fillId="0" borderId="64" numFmtId="1" xfId="0" applyNumberFormat="1" applyFont="1" applyBorder="1" applyAlignment="1">
      <alignment horizontal="center" vertical="top"/>
    </xf>
    <xf fontId="30" fillId="0" borderId="65" numFmtId="1" xfId="0" applyNumberFormat="1" applyFont="1" applyBorder="1" applyAlignment="1">
      <alignment horizontal="center" vertical="center"/>
    </xf>
    <xf fontId="15" fillId="0" borderId="46" numFmtId="0" xfId="0" applyFont="1" applyBorder="1" applyAlignment="1">
      <alignment horizontal="justify" vertical="top" wrapText="1"/>
    </xf>
    <xf fontId="13" fillId="10" borderId="66" numFmtId="0" xfId="0" applyFont="1" applyFill="1" applyBorder="1" applyAlignment="1">
      <alignment horizontal="center" vertical="top"/>
    </xf>
    <xf fontId="15" fillId="0" borderId="66" numFmtId="1" xfId="0" applyNumberFormat="1" applyFont="1" applyBorder="1" applyAlignment="1">
      <alignment horizontal="center" vertical="top"/>
    </xf>
    <xf fontId="30" fillId="0" borderId="67" numFmtId="1" xfId="0" applyNumberFormat="1" applyFont="1" applyBorder="1" applyAlignment="1">
      <alignment horizontal="center" vertical="center"/>
    </xf>
    <xf fontId="24" fillId="0" borderId="48" numFmtId="1" xfId="0" applyNumberFormat="1" applyFont="1" applyBorder="1"/>
    <xf fontId="32" fillId="0" borderId="49" numFmtId="1" xfId="0" applyNumberFormat="1" applyFont="1" applyBorder="1" applyAlignment="1">
      <alignment vertical="center"/>
    </xf>
    <xf fontId="15" fillId="0" borderId="63" numFmtId="0" xfId="0" applyFont="1" applyBorder="1" applyAlignment="1">
      <alignment horizontal="justify" vertical="top" wrapText="1"/>
    </xf>
    <xf fontId="15" fillId="9" borderId="51" numFmtId="1" xfId="0" applyNumberFormat="1" applyFont="1" applyFill="1" applyBorder="1" applyAlignment="1">
      <alignment horizontal="center" vertical="top"/>
    </xf>
    <xf fontId="30" fillId="9" borderId="52" numFmtId="1" xfId="0" applyNumberFormat="1" applyFont="1" applyFill="1" applyBorder="1" applyAlignment="1">
      <alignment horizontal="center" vertical="center"/>
    </xf>
    <xf fontId="13" fillId="10" borderId="50" numFmtId="0" xfId="0" applyFont="1" applyFill="1" applyBorder="1" applyAlignment="1">
      <alignment horizontal="center" vertical="top"/>
    </xf>
    <xf fontId="16" fillId="10" borderId="50" numFmtId="0" xfId="0" applyFont="1" applyFill="1" applyBorder="1" applyAlignment="1">
      <alignment horizontal="center" vertical="top"/>
    </xf>
    <xf fontId="1" fillId="0" borderId="0" numFmtId="0" xfId="0" applyFont="1" applyAlignment="1">
      <alignment vertical="top"/>
    </xf>
    <xf fontId="24" fillId="0" borderId="68" numFmtId="0" xfId="0" applyFont="1" applyBorder="1"/>
    <xf fontId="33" fillId="10" borderId="51" numFmtId="0" xfId="0" applyFont="1" applyFill="1" applyBorder="1" applyAlignment="1">
      <alignment horizontal="center" vertical="top"/>
    </xf>
    <xf fontId="34" fillId="0" borderId="51" numFmtId="1" xfId="0" applyNumberFormat="1" applyFont="1" applyBorder="1" applyAlignment="1">
      <alignment horizontal="center" vertical="top"/>
    </xf>
    <xf fontId="35" fillId="9" borderId="52" numFmtId="1" xfId="0" applyNumberFormat="1" applyFont="1" applyFill="1" applyBorder="1" applyAlignment="1">
      <alignment horizontal="center" vertical="center"/>
    </xf>
    <xf fontId="24" fillId="0" borderId="50" numFmtId="0" xfId="0" applyFont="1" applyBorder="1"/>
    <xf fontId="35" fillId="0" borderId="52" numFmtId="1" xfId="0" applyNumberFormat="1" applyFont="1" applyBorder="1" applyAlignment="1">
      <alignment horizontal="center" vertical="center"/>
    </xf>
    <xf fontId="33" fillId="0" borderId="51" numFmtId="0" xfId="0" applyFont="1" applyBorder="1" applyAlignment="1">
      <alignment horizontal="center" vertical="top"/>
    </xf>
    <xf fontId="13" fillId="10" borderId="64" numFmtId="0" xfId="0" applyFont="1" applyFill="1" applyBorder="1" applyAlignment="1">
      <alignment horizontal="center" vertical="top"/>
    </xf>
    <xf fontId="27" fillId="0" borderId="51" numFmtId="1" xfId="0" applyNumberFormat="1" applyFont="1" applyBorder="1" applyAlignment="1">
      <alignment horizontal="center" vertical="top"/>
    </xf>
    <xf fontId="1" fillId="0" borderId="69" numFmtId="0" xfId="0" applyFont="1" applyBorder="1" applyAlignment="1">
      <alignment vertical="top"/>
    </xf>
    <xf fontId="15" fillId="0" borderId="36" numFmtId="0" xfId="0" applyFont="1" applyBorder="1" applyAlignment="1">
      <alignment horizontal="left" vertical="center" wrapText="1"/>
    </xf>
    <xf fontId="15" fillId="0" borderId="37" numFmtId="0" xfId="0" applyFont="1" applyBorder="1" applyAlignment="1">
      <alignment horizontal="left" vertical="center" wrapText="1"/>
    </xf>
    <xf fontId="15" fillId="0" borderId="41" numFmtId="0" xfId="0" applyFont="1" applyBorder="1" applyAlignment="1">
      <alignment horizontal="left" vertical="center" wrapText="1"/>
    </xf>
    <xf fontId="24" fillId="0" borderId="39" numFmtId="0" xfId="0" applyFont="1" applyBorder="1" applyAlignment="1">
      <alignment horizontal="center"/>
    </xf>
    <xf fontId="23" fillId="0" borderId="37" numFmtId="0" xfId="0" applyFont="1" applyBorder="1" applyAlignment="1">
      <alignment horizontal="center" vertical="center"/>
    </xf>
    <xf fontId="27" fillId="0" borderId="0" numFmtId="0" xfId="0" applyFont="1"/>
    <xf fontId="23" fillId="11" borderId="35" numFmtId="0" xfId="0" applyFont="1" applyFill="1" applyBorder="1" applyAlignment="1">
      <alignment horizontal="center" vertical="center"/>
    </xf>
    <xf fontId="26" fillId="0" borderId="36" numFmtId="0" xfId="0" applyFont="1" applyBorder="1" applyAlignment="1">
      <alignment horizontal="justify" vertical="top" wrapText="1"/>
    </xf>
    <xf fontId="15" fillId="0" borderId="37" numFmtId="0" xfId="0" applyFont="1" applyBorder="1" applyAlignment="1">
      <alignment horizontal="center"/>
    </xf>
    <xf fontId="30" fillId="0" borderId="38" numFmtId="176" xfId="0" applyNumberFormat="1" applyFont="1" applyBorder="1" applyAlignment="1">
      <alignment horizontal="center" vertical="center"/>
    </xf>
    <xf fontId="15" fillId="11" borderId="35" numFmtId="0" xfId="0" applyFont="1" applyFill="1" applyBorder="1" applyAlignment="1">
      <alignment horizontal="center" vertical="top" wrapText="1"/>
    </xf>
    <xf fontId="13" fillId="0" borderId="51" numFmtId="176" xfId="0" applyNumberFormat="1" applyFont="1" applyBorder="1"/>
    <xf fontId="15" fillId="11" borderId="42" numFmtId="0" xfId="0" applyFont="1" applyFill="1" applyBorder="1" applyAlignment="1">
      <alignment horizontal="center" vertical="top" wrapText="1"/>
    </xf>
    <xf fontId="36" fillId="0" borderId="51" numFmtId="0" xfId="0" applyFont="1" applyBorder="1" applyAlignment="1">
      <alignment horizontal="center"/>
    </xf>
    <xf fontId="13" fillId="0" borderId="51" numFmtId="172" xfId="28" applyNumberFormat="1" applyFont="1" applyBorder="1" applyAlignment="1">
      <alignment horizontal="center"/>
    </xf>
    <xf fontId="15" fillId="10" borderId="52" numFmtId="172" xfId="28" applyNumberFormat="1" applyFont="1" applyFill="1" applyBorder="1" applyAlignment="1">
      <alignment horizontal="center"/>
    </xf>
    <xf fontId="15" fillId="0" borderId="56" numFmtId="0" xfId="0" applyFont="1" applyBorder="1" applyAlignment="1">
      <alignment horizontal="center"/>
    </xf>
    <xf fontId="13" fillId="0" borderId="51" numFmtId="2" xfId="0" applyNumberFormat="1" applyFont="1" applyBorder="1" applyAlignment="1">
      <alignment horizontal="center"/>
    </xf>
    <xf fontId="15" fillId="10" borderId="52" numFmtId="0" xfId="0" applyFont="1" applyFill="1" applyBorder="1" applyAlignment="1">
      <alignment horizontal="center"/>
    </xf>
    <xf fontId="15" fillId="0" borderId="56" numFmtId="0" xfId="0" applyFont="1" applyBorder="1" applyAlignment="1" applyProtection="1">
      <alignment horizontal="center"/>
      <protection locked="0"/>
    </xf>
    <xf fontId="37" fillId="0" borderId="0" numFmtId="0" xfId="0" applyFont="1" applyAlignment="1">
      <alignment vertical="center"/>
    </xf>
    <xf fontId="37" fillId="0" borderId="0" numFmtId="0" xfId="0" applyFont="1" applyAlignment="1">
      <alignment wrapText="1"/>
    </xf>
    <xf fontId="37" fillId="0" borderId="0" numFmtId="0" xfId="0" applyFont="1"/>
    <xf fontId="37" fillId="0" borderId="0" numFmtId="178" xfId="0" applyNumberFormat="1" applyFont="1" applyAlignment="1">
      <alignment horizontal="center"/>
    </xf>
    <xf fontId="37" fillId="0" borderId="0" numFmtId="179" xfId="0" applyNumberFormat="1" applyFont="1"/>
    <xf fontId="19" fillId="12" borderId="0" numFmtId="0" xfId="0" applyFont="1" applyFill="1" applyAlignment="1">
      <alignment horizontal="center" vertical="center"/>
    </xf>
    <xf fontId="20" fillId="12" borderId="0" numFmtId="0" xfId="0" applyFont="1" applyFill="1" applyAlignment="1">
      <alignment horizontal="center" vertical="justify"/>
    </xf>
    <xf fontId="21" fillId="12" borderId="0" numFmtId="0" xfId="0" applyFont="1" applyFill="1" applyAlignment="1">
      <alignment horizontal="center" vertical="justify"/>
    </xf>
    <xf fontId="22" fillId="13" borderId="35" numFmtId="0" xfId="0" applyFont="1" applyFill="1" applyBorder="1" applyAlignment="1">
      <alignment horizontal="center" vertical="center"/>
    </xf>
    <xf fontId="22" fillId="13" borderId="35" numFmtId="0" xfId="0" applyFont="1" applyFill="1" applyBorder="1" applyAlignment="1">
      <alignment wrapText="1"/>
    </xf>
    <xf fontId="23" fillId="11" borderId="70" numFmtId="0" xfId="0" applyFont="1" applyFill="1" applyBorder="1" applyAlignment="1">
      <alignment horizontal="center" vertical="center"/>
    </xf>
    <xf fontId="22" fillId="11" borderId="48" numFmtId="0" xfId="0" applyFont="1" applyFill="1" applyBorder="1" applyAlignment="1">
      <alignment horizontal="justify" vertical="top"/>
    </xf>
    <xf fontId="22" fillId="11" borderId="48" numFmtId="0" xfId="0" applyFont="1" applyFill="1" applyBorder="1" applyAlignment="1">
      <alignment horizontal="center" vertical="top"/>
    </xf>
    <xf fontId="22" fillId="11" borderId="48" numFmtId="0" xfId="0" applyFont="1" applyFill="1" applyBorder="1"/>
    <xf fontId="22" fillId="11" borderId="49" numFmtId="0" xfId="0" applyFont="1" applyFill="1" applyBorder="1"/>
    <xf fontId="30" fillId="0" borderId="34" numFmtId="0" xfId="31" applyFont="1" applyBorder="1" applyAlignment="1">
      <alignment horizontal="center" vertical="center"/>
    </xf>
    <xf fontId="38" fillId="0" borderId="34" numFmtId="0" xfId="31" applyFont="1" applyBorder="1" applyAlignment="1">
      <alignment vertical="center" wrapText="1"/>
    </xf>
    <xf fontId="38" fillId="0" borderId="34" numFmtId="180" xfId="31" applyNumberFormat="1" applyFont="1" applyBorder="1" applyAlignment="1">
      <alignment vertical="center" wrapText="1"/>
    </xf>
    <xf fontId="38" fillId="0" borderId="34" numFmtId="180" xfId="31" applyNumberFormat="1" applyFont="1" applyBorder="1" applyAlignment="1">
      <alignment horizontal="right" vertical="center"/>
    </xf>
    <xf fontId="26" fillId="0" borderId="37" numFmtId="0" xfId="0" applyFont="1" applyBorder="1" applyAlignment="1">
      <alignment horizontal="justify" vertical="top" wrapText="1"/>
    </xf>
    <xf fontId="24" fillId="0" borderId="37" numFmtId="0" xfId="0" applyFont="1" applyBorder="1" applyAlignment="1">
      <alignment horizontal="center" vertical="top"/>
    </xf>
    <xf fontId="24" fillId="0" borderId="37" numFmtId="0" xfId="0" applyFont="1" applyBorder="1"/>
    <xf fontId="23" fillId="0" borderId="38" numFmtId="4" xfId="0" applyNumberFormat="1" applyFont="1" applyBorder="1" applyAlignment="1">
      <alignment horizontal="center" vertical="center"/>
    </xf>
    <xf fontId="23" fillId="11" borderId="42" numFmtId="0" xfId="0" applyFont="1" applyFill="1" applyBorder="1" applyAlignment="1">
      <alignment horizontal="center" vertical="center"/>
    </xf>
    <xf fontId="39" fillId="0" borderId="71" numFmtId="0" xfId="0" applyFont="1" applyBorder="1"/>
    <xf fontId="24" fillId="0" borderId="56" numFmtId="0" xfId="0" applyFont="1" applyBorder="1" applyAlignment="1">
      <alignment horizontal="center" vertical="top"/>
    </xf>
    <xf fontId="24" fillId="0" borderId="56" numFmtId="0" xfId="0" applyFont="1" applyBorder="1"/>
    <xf fontId="23" fillId="0" borderId="56" numFmtId="4" xfId="0" applyNumberFormat="1" applyFont="1" applyBorder="1" applyAlignment="1">
      <alignment horizontal="center" vertical="center"/>
    </xf>
    <xf fontId="24" fillId="0" borderId="50" numFmtId="0" xfId="0" applyFont="1" applyBorder="1" applyAlignment="1">
      <alignment horizontal="left" vertical="top" wrapText="1"/>
    </xf>
    <xf fontId="24" fillId="0" borderId="51" numFmtId="0" xfId="0" applyFont="1" applyBorder="1" applyAlignment="1">
      <alignment horizontal="center" vertical="top"/>
    </xf>
    <xf fontId="24" fillId="0" borderId="51" numFmtId="0" xfId="0" applyFont="1" applyBorder="1"/>
    <xf fontId="23" fillId="0" borderId="51" numFmtId="4" xfId="0" applyNumberFormat="1" applyFont="1" applyBorder="1" applyAlignment="1">
      <alignment horizontal="center" vertical="center"/>
    </xf>
    <xf fontId="24" fillId="0" borderId="51" numFmtId="172" xfId="0" applyNumberFormat="1" applyFont="1" applyBorder="1"/>
    <xf fontId="27" fillId="0" borderId="51" numFmtId="172" xfId="0" applyNumberFormat="1" applyFont="1" applyBorder="1" applyAlignment="1">
      <alignment horizontal="center" vertical="center"/>
    </xf>
    <xf fontId="39" fillId="0" borderId="50" numFmtId="0" xfId="0" applyFont="1" applyBorder="1"/>
    <xf fontId="40" fillId="9" borderId="50" numFmtId="0" xfId="0" applyFont="1" applyFill="1" applyBorder="1" applyAlignment="1">
      <alignment vertical="center" wrapText="1"/>
    </xf>
    <xf fontId="15" fillId="0" borderId="51" numFmtId="176" xfId="0" applyNumberFormat="1" applyFont="1" applyBorder="1" applyAlignment="1">
      <alignment horizontal="center" vertical="top"/>
    </xf>
    <xf fontId="0" fillId="0" borderId="51" numFmtId="0" xfId="0" applyBorder="1"/>
    <xf fontId="27" fillId="0" borderId="51" numFmtId="172" xfId="0" applyNumberFormat="1" applyFont="1" applyBorder="1" applyAlignment="1">
      <alignment horizontal="center" vertical="top"/>
    </xf>
    <xf fontId="15" fillId="9" borderId="51" numFmtId="181" xfId="0" applyNumberFormat="1" applyFont="1" applyFill="1" applyBorder="1" applyAlignment="1">
      <alignment horizontal="center" vertical="top"/>
    </xf>
    <xf fontId="41" fillId="0" borderId="50" numFmtId="0" xfId="0" applyFont="1" applyBorder="1"/>
    <xf fontId="42" fillId="9" borderId="50" numFmtId="0" xfId="0" applyFont="1" applyFill="1" applyBorder="1" applyAlignment="1">
      <alignment vertical="top" wrapText="1"/>
    </xf>
    <xf fontId="27" fillId="0" borderId="51" numFmtId="4" xfId="0" applyNumberFormat="1" applyFont="1" applyBorder="1" applyAlignment="1">
      <alignment horizontal="center" vertical="top"/>
    </xf>
    <xf fontId="15" fillId="9" borderId="51" numFmtId="4" xfId="0" applyNumberFormat="1" applyFont="1" applyFill="1" applyBorder="1" applyAlignment="1">
      <alignment horizontal="center" vertical="top"/>
    </xf>
    <xf fontId="23" fillId="0" borderId="63" numFmtId="0" xfId="0" applyFont="1" applyBorder="1"/>
    <xf fontId="13" fillId="10" borderId="59" numFmtId="0" xfId="0" applyFont="1" applyFill="1" applyBorder="1" applyAlignment="1">
      <alignment horizontal="center" vertical="top"/>
    </xf>
    <xf fontId="27" fillId="0" borderId="59" numFmtId="172" xfId="0" applyNumberFormat="1" applyFont="1" applyBorder="1" applyAlignment="1">
      <alignment horizontal="center" vertical="top"/>
    </xf>
    <xf fontId="15" fillId="9" borderId="59" numFmtId="181" xfId="0" applyNumberFormat="1" applyFont="1" applyFill="1" applyBorder="1" applyAlignment="1">
      <alignment horizontal="center" vertical="top"/>
    </xf>
    <xf fontId="38" fillId="0" borderId="0" numFmtId="0" xfId="31" applyFont="1" applyAlignment="1">
      <alignment vertical="center" wrapText="1"/>
    </xf>
    <xf fontId="38" fillId="0" borderId="0" numFmtId="180" xfId="31" applyNumberFormat="1" applyFont="1" applyAlignment="1">
      <alignment vertical="center" wrapText="1"/>
    </xf>
    <xf fontId="38" fillId="0" borderId="0" numFmtId="180" xfId="31" applyNumberFormat="1" applyFont="1" applyAlignment="1">
      <alignment horizontal="right" vertical="center"/>
    </xf>
    <xf fontId="24" fillId="0" borderId="37" numFmtId="180" xfId="0" applyNumberFormat="1" applyFont="1" applyBorder="1"/>
    <xf fontId="23" fillId="0" borderId="38" numFmtId="180" xfId="0" applyNumberFormat="1" applyFont="1" applyBorder="1" applyAlignment="1">
      <alignment horizontal="center" vertical="center"/>
    </xf>
    <xf fontId="42" fillId="9" borderId="71" numFmtId="0" xfId="0" applyFont="1" applyFill="1" applyBorder="1" applyAlignment="1">
      <alignment vertical="top" wrapText="1"/>
    </xf>
    <xf fontId="13" fillId="10" borderId="71" numFmtId="0" xfId="0" applyFont="1" applyFill="1" applyBorder="1" applyAlignment="1">
      <alignment horizontal="center" vertical="top"/>
    </xf>
    <xf fontId="27" fillId="0" borderId="56" numFmtId="180" xfId="0" applyNumberFormat="1" applyFont="1" applyBorder="1" applyAlignment="1">
      <alignment horizontal="center" vertical="top"/>
    </xf>
    <xf fontId="15" fillId="0" borderId="58" numFmtId="180" xfId="0" applyNumberFormat="1" applyFont="1" applyBorder="1" applyAlignment="1">
      <alignment horizontal="center" vertical="top"/>
    </xf>
    <xf fontId="27" fillId="0" borderId="51" numFmtId="180" xfId="0" applyNumberFormat="1" applyFont="1" applyBorder="1" applyAlignment="1">
      <alignment horizontal="center" vertical="top"/>
    </xf>
    <xf fontId="15" fillId="0" borderId="52" numFmtId="180" xfId="0" applyNumberFormat="1" applyFont="1" applyBorder="1" applyAlignment="1">
      <alignment horizontal="center" vertical="top"/>
    </xf>
    <xf fontId="15" fillId="9" borderId="52" numFmtId="181" xfId="0" applyNumberFormat="1" applyFont="1" applyFill="1" applyBorder="1" applyAlignment="1">
      <alignment horizontal="center" vertical="top"/>
    </xf>
    <xf fontId="43" fillId="9" borderId="50" numFmtId="0" xfId="0" applyFont="1" applyFill="1" applyBorder="1" applyAlignment="1">
      <alignment vertical="top" wrapText="1"/>
    </xf>
    <xf fontId="44" fillId="0" borderId="50" numFmtId="0" xfId="0" applyFont="1" applyBorder="1"/>
    <xf fontId="27" fillId="9" borderId="51" numFmtId="172" xfId="0" applyNumberFormat="1" applyFont="1" applyFill="1" applyBorder="1" applyAlignment="1">
      <alignment horizontal="center" vertical="top"/>
    </xf>
    <xf fontId="15" fillId="9" borderId="52" numFmtId="172" xfId="0" applyNumberFormat="1" applyFont="1" applyFill="1" applyBorder="1" applyAlignment="1">
      <alignment horizontal="center" vertical="top"/>
    </xf>
    <xf fontId="27" fillId="9" borderId="51" numFmtId="180" xfId="0" applyNumberFormat="1" applyFont="1" applyFill="1" applyBorder="1" applyAlignment="1">
      <alignment horizontal="center" vertical="top"/>
    </xf>
    <xf fontId="44" fillId="0" borderId="63" numFmtId="0" xfId="0" applyFont="1" applyBorder="1"/>
    <xf fontId="16" fillId="10" borderId="63" numFmtId="0" xfId="0" applyFont="1" applyFill="1" applyBorder="1" applyAlignment="1">
      <alignment horizontal="center" vertical="top"/>
    </xf>
    <xf fontId="27" fillId="9" borderId="59" numFmtId="172" xfId="0" applyNumberFormat="1" applyFont="1" applyFill="1" applyBorder="1" applyAlignment="1">
      <alignment horizontal="center" vertical="top"/>
    </xf>
    <xf fontId="15" fillId="9" borderId="54" numFmtId="172" xfId="0" applyNumberFormat="1" applyFont="1" applyFill="1" applyBorder="1" applyAlignment="1">
      <alignment horizontal="center" vertical="top"/>
    </xf>
    <xf fontId="45" fillId="11" borderId="35" numFmtId="0" xfId="0" applyFont="1" applyFill="1" applyBorder="1" applyAlignment="1">
      <alignment horizontal="center" vertical="top" wrapText="1"/>
    </xf>
    <xf fontId="13" fillId="10" borderId="37" numFmtId="180" xfId="0" applyNumberFormat="1" applyFont="1" applyFill="1" applyBorder="1" applyAlignment="1">
      <alignment horizontal="center"/>
    </xf>
    <xf fontId="46" fillId="0" borderId="71" numFmtId="0" xfId="0" applyFont="1" applyBorder="1" applyAlignment="1">
      <alignment horizontal="justify" vertical="top" wrapText="1"/>
    </xf>
    <xf fontId="15" fillId="0" borderId="64" numFmtId="0" xfId="0" applyFont="1" applyBorder="1" applyAlignment="1">
      <alignment horizontal="center"/>
    </xf>
    <xf fontId="27" fillId="0" borderId="64" numFmtId="180" xfId="0" applyNumberFormat="1" applyFont="1" applyBorder="1" applyAlignment="1">
      <alignment horizontal="center" vertical="top"/>
    </xf>
    <xf fontId="27" fillId="0" borderId="65" numFmtId="180" xfId="0" applyNumberFormat="1" applyFont="1" applyBorder="1" applyAlignment="1">
      <alignment horizontal="center" vertical="top"/>
    </xf>
    <xf fontId="47" fillId="0" borderId="50" numFmtId="0" xfId="0" applyFont="1" applyBorder="1" applyAlignment="1">
      <alignment vertical="center" wrapText="1"/>
    </xf>
    <xf fontId="16" fillId="10" borderId="51" numFmtId="0" xfId="0" applyFont="1" applyFill="1" applyBorder="1" applyAlignment="1">
      <alignment horizontal="center" vertical="top"/>
    </xf>
    <xf fontId="15" fillId="9" borderId="51" numFmtId="172" xfId="0" applyNumberFormat="1" applyFont="1" applyFill="1" applyBorder="1" applyAlignment="1">
      <alignment horizontal="center" vertical="top"/>
    </xf>
    <xf fontId="12" fillId="0" borderId="59" numFmtId="0" xfId="0" applyFont="1" applyBorder="1" applyAlignment="1" applyProtection="1">
      <alignment horizontal="center"/>
      <protection locked="0"/>
    </xf>
    <xf fontId="48" fillId="11" borderId="35" numFmtId="0" xfId="0" applyFont="1" applyFill="1" applyBorder="1" applyAlignment="1">
      <alignment horizontal="center" vertical="top" wrapText="1"/>
    </xf>
    <xf fontId="48" fillId="11" borderId="42" numFmtId="0" xfId="0" applyFont="1" applyFill="1" applyBorder="1" applyAlignment="1">
      <alignment horizontal="center" vertical="top" wrapText="1"/>
    </xf>
    <xf fontId="49" fillId="0" borderId="71" numFmtId="0" xfId="0" applyFont="1" applyBorder="1" applyAlignment="1">
      <alignment horizontal="justify" vertical="top" wrapText="1"/>
    </xf>
    <xf fontId="13" fillId="10" borderId="56" numFmtId="180" xfId="0" applyNumberFormat="1" applyFont="1" applyFill="1" applyBorder="1" applyAlignment="1">
      <alignment horizontal="center"/>
    </xf>
    <xf fontId="23" fillId="0" borderId="56" numFmtId="180" xfId="0" applyNumberFormat="1" applyFont="1" applyBorder="1" applyAlignment="1">
      <alignment horizontal="center" vertical="center"/>
    </xf>
    <xf fontId="42" fillId="0" borderId="50" numFmtId="0" xfId="0" applyFont="1" applyBorder="1" applyAlignment="1">
      <alignment vertical="top" wrapText="1"/>
    </xf>
    <xf fontId="13" fillId="10" borderId="51" numFmtId="180" xfId="0" applyNumberFormat="1" applyFont="1" applyFill="1" applyBorder="1" applyAlignment="1">
      <alignment horizontal="center"/>
    </xf>
    <xf fontId="23" fillId="0" borderId="51" numFmtId="180" xfId="0" applyNumberFormat="1" applyFont="1" applyBorder="1" applyAlignment="1">
      <alignment horizontal="center" vertical="center"/>
    </xf>
    <xf fontId="49" fillId="0" borderId="50" numFmtId="0" xfId="0" applyFont="1" applyBorder="1" applyAlignment="1">
      <alignment horizontal="justify" vertical="top" wrapText="1"/>
    </xf>
    <xf fontId="50" fillId="11" borderId="42" numFmtId="0" xfId="0" applyFont="1" applyFill="1" applyBorder="1" applyAlignment="1">
      <alignment horizontal="center" vertical="top"/>
    </xf>
    <xf fontId="15" fillId="0" borderId="51" numFmtId="0" xfId="0" applyFont="1" applyBorder="1" applyAlignment="1">
      <alignment horizontal="center" vertical="top" wrapText="1"/>
    </xf>
    <xf fontId="15" fillId="0" borderId="51" numFmtId="1" xfId="0" applyNumberFormat="1" applyFont="1" applyBorder="1" applyAlignment="1">
      <alignment horizontal="center" vertical="center"/>
    </xf>
    <xf fontId="15" fillId="0" borderId="51" numFmtId="182" xfId="0" applyNumberFormat="1" applyFont="1" applyBorder="1"/>
    <xf fontId="15" fillId="0" borderId="51" numFmtId="1" xfId="0" applyNumberFormat="1" applyFont="1" applyBorder="1"/>
    <xf fontId="51" fillId="0" borderId="62" numFmtId="0" xfId="0" applyFont="1" applyBorder="1" applyAlignment="1">
      <alignment vertical="top" wrapText="1"/>
    </xf>
    <xf fontId="15" fillId="0" borderId="62" numFmtId="0" xfId="0" applyFont="1" applyBorder="1" applyAlignment="1">
      <alignment horizontal="center"/>
    </xf>
    <xf fontId="13" fillId="10" borderId="64" numFmtId="180" xfId="0" applyNumberFormat="1" applyFont="1" applyFill="1" applyBorder="1" applyAlignment="1">
      <alignment horizontal="center"/>
    </xf>
    <xf fontId="23" fillId="0" borderId="65" numFmtId="180" xfId="0" applyNumberFormat="1" applyFont="1" applyBorder="1" applyAlignment="1">
      <alignment horizontal="center" vertical="center"/>
    </xf>
    <xf fontId="24" fillId="0" borderId="50" numFmtId="0" xfId="0" applyFont="1" applyBorder="1" applyAlignment="1">
      <alignment horizontal="justify" vertical="top" wrapText="1"/>
    </xf>
    <xf fontId="15" fillId="0" borderId="50" numFmtId="0" xfId="0" applyFont="1" applyBorder="1" applyAlignment="1">
      <alignment horizontal="center"/>
    </xf>
    <xf fontId="30" fillId="11" borderId="42" numFmtId="0" xfId="31" applyFont="1" applyFill="1" applyBorder="1" applyAlignment="1">
      <alignment horizontal="center" vertical="center"/>
    </xf>
    <xf fontId="12" fillId="0" borderId="50" numFmtId="0" xfId="0" applyFont="1" applyBorder="1" applyAlignment="1" applyProtection="1">
      <alignment horizontal="center"/>
      <protection locked="0"/>
    </xf>
    <xf fontId="15" fillId="0" borderId="0" numFmtId="0" xfId="0" applyFont="1"/>
    <xf fontId="51" fillId="0" borderId="50" numFmtId="0" xfId="0" applyFont="1" applyBorder="1" applyAlignment="1">
      <alignment vertical="top" wrapText="1"/>
    </xf>
    <xf fontId="29" fillId="0" borderId="51" numFmtId="180" xfId="0" applyNumberFormat="1" applyFont="1" applyBorder="1" applyAlignment="1">
      <alignment horizontal="center" vertical="top"/>
    </xf>
    <xf fontId="42" fillId="0" borderId="50" numFmtId="0" xfId="0" applyFont="1" applyBorder="1" applyAlignment="1" quotePrefix="1">
      <alignment vertical="top" wrapText="1"/>
    </xf>
    <xf fontId="12" fillId="0" borderId="63" numFmtId="0" xfId="0" applyFont="1" applyBorder="1" applyAlignment="1" applyProtection="1">
      <alignment horizontal="center"/>
      <protection locked="0"/>
    </xf>
    <xf fontId="13" fillId="10" borderId="59" numFmtId="180" xfId="0" applyNumberFormat="1" applyFont="1" applyFill="1" applyBorder="1" applyAlignment="1">
      <alignment horizontal="center"/>
    </xf>
    <xf fontId="29" fillId="0" borderId="59" numFmtId="180" xfId="0" applyNumberFormat="1" applyFont="1" applyBorder="1" applyAlignment="1">
      <alignment horizontal="center" vertical="top"/>
    </xf>
    <xf fontId="0" fillId="11" borderId="42" numFmtId="0" xfId="0" applyFill="1" applyBorder="1"/>
    <xf fontId="43" fillId="0" borderId="71" numFmtId="0" xfId="0" applyFont="1" applyBorder="1" applyAlignment="1">
      <alignment vertical="top" wrapText="1"/>
    </xf>
    <xf fontId="0" fillId="0" borderId="56" numFmtId="0" xfId="0" applyBorder="1"/>
    <xf fontId="24" fillId="0" borderId="50" numFmtId="0" xfId="0" applyFont="1" applyBorder="1" applyAlignment="1">
      <alignment wrapText="1"/>
    </xf>
    <xf fontId="12" fillId="0" borderId="51" numFmtId="0" xfId="0" applyFont="1" applyBorder="1" applyAlignment="1" applyProtection="1">
      <alignment horizontal="center"/>
      <protection locked="0"/>
    </xf>
    <xf fontId="43" fillId="0" borderId="50" numFmtId="0" xfId="0" applyFont="1" applyBorder="1" applyAlignment="1">
      <alignment vertical="top" wrapText="1"/>
    </xf>
    <xf fontId="22" fillId="13" borderId="35" numFmtId="0" xfId="0" applyFont="1" applyFill="1" applyBorder="1" applyAlignment="1">
      <alignment horizontal="center"/>
    </xf>
    <xf fontId="23" fillId="11" borderId="33" numFmtId="0" xfId="0" applyFont="1" applyFill="1" applyBorder="1" applyAlignment="1">
      <alignment vertical="center"/>
    </xf>
    <xf fontId="27" fillId="0" borderId="34" numFmtId="0" xfId="0" applyFont="1" applyBorder="1" applyAlignment="1">
      <alignment horizontal="left" vertical="center"/>
    </xf>
    <xf fontId="27" fillId="0" borderId="27" numFmtId="0" xfId="0" applyFont="1" applyBorder="1" applyAlignment="1">
      <alignment horizontal="left" vertical="center"/>
    </xf>
    <xf fontId="23" fillId="11" borderId="72" numFmtId="0" xfId="0" applyFont="1" applyFill="1" applyBorder="1" applyAlignment="1">
      <alignment vertical="top"/>
    </xf>
    <xf fontId="27" fillId="0" borderId="40" numFmtId="0" xfId="0" applyFont="1" applyBorder="1" applyAlignment="1">
      <alignment horizontal="justify" vertical="top"/>
    </xf>
    <xf fontId="27" fillId="0" borderId="73" numFmtId="0" xfId="0" applyFont="1" applyBorder="1" applyAlignment="1">
      <alignment horizontal="justify" vertical="top"/>
    </xf>
    <xf fontId="30" fillId="0" borderId="37" numFmtId="0" xfId="31" applyFont="1" applyBorder="1" applyAlignment="1">
      <alignment horizontal="center" vertical="center"/>
    </xf>
    <xf fontId="38" fillId="0" borderId="37" numFmtId="0" xfId="31" applyFont="1" applyBorder="1" applyAlignment="1">
      <alignment vertical="center" wrapText="1"/>
    </xf>
    <xf fontId="38" fillId="0" borderId="37" numFmtId="180" xfId="31" applyNumberFormat="1" applyFont="1" applyBorder="1" applyAlignment="1">
      <alignment vertical="center" wrapText="1"/>
    </xf>
    <xf fontId="38" fillId="0" borderId="37" numFmtId="180" xfId="31" applyNumberFormat="1" applyFont="1" applyBorder="1" applyAlignment="1">
      <alignment horizontal="right" vertical="center"/>
    </xf>
    <xf fontId="26" fillId="0" borderId="48" numFmtId="0" xfId="0" applyFont="1" applyBorder="1" applyAlignment="1">
      <alignment horizontal="justify" vertical="top" wrapText="1"/>
    </xf>
    <xf fontId="23" fillId="0" borderId="49" numFmtId="4" xfId="0" applyNumberFormat="1" applyFont="1" applyBorder="1" applyAlignment="1">
      <alignment horizontal="center" vertical="center"/>
    </xf>
    <xf fontId="15" fillId="11" borderId="74" numFmtId="0" xfId="0" applyFont="1" applyFill="1" applyBorder="1" applyAlignment="1">
      <alignment horizontal="center" vertical="top" wrapText="1"/>
    </xf>
    <xf fontId="15" fillId="9" borderId="51" numFmtId="0" xfId="0" applyFont="1" applyFill="1" applyBorder="1" applyAlignment="1">
      <alignment vertical="top" wrapText="1"/>
    </xf>
    <xf fontId="23" fillId="0" borderId="51" numFmtId="0" xfId="0" applyFont="1" applyBorder="1"/>
    <xf fontId="15" fillId="9" borderId="52" numFmtId="4" xfId="0" applyNumberFormat="1" applyFont="1" applyFill="1" applyBorder="1" applyAlignment="1">
      <alignment horizontal="center" vertical="top"/>
    </xf>
    <xf fontId="30" fillId="14" borderId="70" numFmtId="0" xfId="31" applyFont="1" applyFill="1" applyBorder="1" applyAlignment="1">
      <alignment horizontal="center" vertical="center"/>
    </xf>
    <xf fontId="38" fillId="14" borderId="48" numFmtId="0" xfId="31" applyFont="1" applyFill="1" applyBorder="1" applyAlignment="1">
      <alignment vertical="center" wrapText="1"/>
    </xf>
    <xf fontId="38" fillId="14" borderId="37" numFmtId="0" xfId="31" applyFont="1" applyFill="1" applyBorder="1" applyAlignment="1">
      <alignment vertical="center" wrapText="1"/>
    </xf>
    <xf fontId="38" fillId="14" borderId="75" numFmtId="180" xfId="31" applyNumberFormat="1" applyFont="1" applyFill="1" applyBorder="1" applyAlignment="1">
      <alignment vertical="center" wrapText="1"/>
    </xf>
    <xf fontId="38" fillId="14" borderId="38" numFmtId="181" xfId="31" applyNumberFormat="1" applyFont="1" applyFill="1" applyBorder="1" applyAlignment="1">
      <alignment horizontal="right" vertical="center"/>
    </xf>
    <xf fontId="24" fillId="0" borderId="48" numFmtId="180" xfId="0" applyNumberFormat="1" applyFont="1" applyBorder="1"/>
    <xf fontId="23" fillId="0" borderId="49" numFmtId="180" xfId="0" applyNumberFormat="1" applyFont="1" applyBorder="1" applyAlignment="1">
      <alignment horizontal="center" vertical="center"/>
    </xf>
    <xf fontId="12" fillId="11" borderId="74" numFmtId="0" xfId="0" applyFont="1" applyFill="1" applyBorder="1" applyAlignment="1">
      <alignment horizontal="center" vertical="top" wrapText="1"/>
    </xf>
    <xf fontId="15" fillId="9" borderId="52" numFmtId="180" xfId="0" applyNumberFormat="1" applyFont="1" applyFill="1" applyBorder="1" applyAlignment="1">
      <alignment horizontal="center" vertical="top"/>
    </xf>
    <xf fontId="12" fillId="11" borderId="76" numFmtId="0" xfId="0" applyFont="1" applyFill="1" applyBorder="1" applyAlignment="1">
      <alignment horizontal="center" vertical="top" wrapText="1"/>
    </xf>
    <xf fontId="23" fillId="0" borderId="59" numFmtId="0" xfId="0" applyFont="1" applyBorder="1"/>
    <xf fontId="16" fillId="10" borderId="59" numFmtId="0" xfId="0" applyFont="1" applyFill="1" applyBorder="1" applyAlignment="1">
      <alignment horizontal="center" vertical="top"/>
    </xf>
    <xf fontId="52" fillId="9" borderId="51" numFmtId="0" xfId="0" applyFont="1" applyFill="1" applyBorder="1" applyAlignment="1">
      <alignment vertical="top" wrapText="1"/>
    </xf>
    <xf fontId="0" fillId="0" borderId="77" numFmtId="0" xfId="0" applyBorder="1"/>
    <xf fontId="15" fillId="11" borderId="76" numFmtId="0" xfId="0" applyFont="1" applyFill="1" applyBorder="1" applyAlignment="1">
      <alignment horizontal="center" vertical="top" wrapText="1"/>
    </xf>
    <xf fontId="38" fillId="14" borderId="38" numFmtId="172" xfId="31" applyNumberFormat="1" applyFont="1" applyFill="1" applyBorder="1" applyAlignment="1">
      <alignment horizontal="right" vertical="center"/>
    </xf>
    <xf fontId="13" fillId="10" borderId="48" numFmtId="180" xfId="0" applyNumberFormat="1" applyFont="1" applyFill="1" applyBorder="1" applyAlignment="1">
      <alignment horizontal="center"/>
    </xf>
    <xf fontId="46" fillId="0" borderId="64" numFmtId="0" xfId="0" applyFont="1" applyBorder="1" applyAlignment="1">
      <alignment horizontal="justify" vertical="top" wrapText="1"/>
    </xf>
    <xf fontId="27" fillId="0" borderId="52" numFmtId="180" xfId="0" applyNumberFormat="1" applyFont="1" applyBorder="1" applyAlignment="1">
      <alignment horizontal="center" vertical="top"/>
    </xf>
    <xf fontId="15" fillId="11" borderId="78" numFmtId="0" xfId="0" applyFont="1" applyFill="1" applyBorder="1" applyAlignment="1">
      <alignment horizontal="center" vertical="top" wrapText="1"/>
    </xf>
    <xf fontId="12" fillId="0" borderId="59" numFmtId="0" xfId="0" applyFont="1" applyBorder="1" applyAlignment="1">
      <alignment horizontal="center"/>
    </xf>
    <xf fontId="15" fillId="9" borderId="54" numFmtId="181" xfId="0" applyNumberFormat="1" applyFont="1" applyFill="1" applyBorder="1" applyAlignment="1">
      <alignment horizontal="center" vertical="top"/>
    </xf>
    <xf fontId="13" fillId="10" borderId="79" numFmtId="180" xfId="0" applyNumberFormat="1" applyFont="1" applyFill="1" applyBorder="1" applyAlignment="1">
      <alignment horizontal="center"/>
    </xf>
    <xf fontId="23" fillId="11" borderId="62" numFmtId="0" xfId="0" applyFont="1" applyFill="1" applyBorder="1" applyAlignment="1">
      <alignment horizontal="center" vertical="center"/>
    </xf>
    <xf fontId="44" fillId="0" borderId="64" numFmtId="0" xfId="0" applyFont="1" applyBorder="1" applyAlignment="1">
      <alignment horizontal="justify" vertical="top" wrapText="1"/>
    </xf>
    <xf fontId="13" fillId="10" borderId="61" numFmtId="180" xfId="0" applyNumberFormat="1" applyFont="1" applyFill="1" applyBorder="1" applyAlignment="1">
      <alignment horizontal="center"/>
    </xf>
    <xf fontId="23" fillId="0" borderId="57" numFmtId="180" xfId="0" applyNumberFormat="1" applyFont="1" applyBorder="1" applyAlignment="1">
      <alignment horizontal="center" vertical="center"/>
    </xf>
    <xf fontId="15" fillId="11" borderId="62" numFmtId="0" xfId="0" applyFont="1" applyFill="1" applyBorder="1" applyAlignment="1">
      <alignment horizontal="center" vertical="top" wrapText="1"/>
    </xf>
    <xf fontId="29" fillId="0" borderId="58" numFmtId="180" xfId="0" applyNumberFormat="1" applyFont="1" applyBorder="1" applyAlignment="1">
      <alignment horizontal="center" vertical="top"/>
    </xf>
    <xf fontId="12" fillId="10" borderId="51" numFmtId="0" xfId="0" applyFont="1" applyFill="1" applyBorder="1" applyAlignment="1">
      <alignment horizontal="center"/>
    </xf>
    <xf fontId="29" fillId="0" borderId="52" numFmtId="180" xfId="0" applyNumberFormat="1" applyFont="1" applyBorder="1" applyAlignment="1">
      <alignment horizontal="center" vertical="top"/>
    </xf>
    <xf fontId="13" fillId="10" borderId="48" numFmtId="4" xfId="0" applyNumberFormat="1" applyFont="1" applyFill="1" applyBorder="1" applyAlignment="1">
      <alignment horizontal="center"/>
    </xf>
    <xf fontId="23" fillId="0" borderId="49" numFmtId="173" xfId="29" applyNumberFormat="1" applyFont="1" applyBorder="1" applyAlignment="1">
      <alignment horizontal="center" vertical="center"/>
    </xf>
    <xf fontId="21" fillId="7" borderId="36" numFmtId="0" xfId="0" applyFont="1" applyFill="1" applyBorder="1" applyAlignment="1">
      <alignment horizontal="center" vertical="center"/>
    </xf>
    <xf fontId="21" fillId="7" borderId="37" numFmtId="0" xfId="0" applyFont="1" applyFill="1" applyBorder="1" applyAlignment="1">
      <alignment horizontal="center" vertical="center"/>
    </xf>
    <xf fontId="21" fillId="7" borderId="47" numFmtId="0" xfId="0" applyFont="1" applyFill="1" applyBorder="1" applyAlignment="1">
      <alignment horizontal="center" vertical="center"/>
    </xf>
    <xf fontId="23" fillId="7" borderId="49" numFmtId="183" xfId="0" applyNumberFormat="1" applyFont="1" applyFill="1" applyBorder="1"/>
    <xf fontId="23" fillId="0" borderId="0" numFmtId="0" xfId="0" applyFont="1" applyAlignment="1">
      <alignment horizontal="left" vertical="center" wrapText="1"/>
    </xf>
    <xf fontId="24" fillId="0" borderId="35" numFmtId="172" xfId="28" applyNumberFormat="1" applyFont="1" applyBorder="1" applyAlignment="1">
      <alignment horizontal="right"/>
    </xf>
    <xf fontId="24" fillId="6" borderId="35" numFmtId="172" xfId="28" applyNumberFormat="1" applyFont="1" applyFill="1" applyBorder="1" applyAlignment="1">
      <alignment horizontal="right"/>
    </xf>
    <xf fontId="24" fillId="7" borderId="35" numFmtId="172" xfId="28" applyNumberFormat="1" applyFont="1" applyFill="1" applyBorder="1" applyAlignment="1">
      <alignment horizontal="right"/>
    </xf>
    <xf fontId="22" fillId="4" borderId="35" numFmtId="0" xfId="0" applyFont="1" applyFill="1" applyBorder="1" applyAlignment="1">
      <alignment wrapText="1"/>
    </xf>
    <xf fontId="22" fillId="4" borderId="35" numFmtId="0" xfId="0" applyFont="1" applyFill="1" applyBorder="1" applyAlignment="1">
      <alignment horizontal="center"/>
    </xf>
    <xf fontId="22" fillId="0" borderId="34" numFmtId="0" xfId="0" applyFont="1" applyBorder="1" applyAlignment="1">
      <alignment vertical="center"/>
    </xf>
    <xf fontId="24" fillId="0" borderId="34" numFmtId="0" xfId="0" applyFont="1" applyBorder="1" applyAlignment="1">
      <alignment horizontal="center"/>
    </xf>
    <xf fontId="24" fillId="0" borderId="34" numFmtId="0" xfId="0" applyFont="1" applyBorder="1"/>
    <xf fontId="30" fillId="0" borderId="55" numFmtId="176" xfId="0" applyNumberFormat="1" applyFont="1" applyBorder="1" applyAlignment="1">
      <alignment horizontal="center" vertical="center"/>
    </xf>
    <xf fontId="28" fillId="9" borderId="51" numFmtId="0" xfId="0" applyFont="1" applyFill="1" applyBorder="1" applyAlignment="1">
      <alignment vertical="top" wrapText="1"/>
    </xf>
    <xf fontId="13" fillId="0" borderId="56" numFmtId="176" xfId="0" applyNumberFormat="1" applyFont="1" applyBorder="1"/>
    <xf fontId="30" fillId="0" borderId="57" numFmtId="176" xfId="0" applyNumberFormat="1" applyFont="1" applyBorder="1" applyAlignment="1">
      <alignment horizontal="center" vertical="center"/>
    </xf>
    <xf fontId="13" fillId="0" borderId="51" numFmtId="172" xfId="28" applyNumberFormat="1" applyFont="1" applyBorder="1"/>
    <xf fontId="30" fillId="0" borderId="52" numFmtId="172" xfId="28" applyNumberFormat="1" applyFont="1" applyBorder="1" applyAlignment="1">
      <alignment horizontal="center" vertical="center"/>
    </xf>
    <xf fontId="15" fillId="9" borderId="51" numFmtId="0" xfId="0" applyFont="1" applyFill="1" applyBorder="1" applyAlignment="1" quotePrefix="1">
      <alignment vertical="top" wrapText="1"/>
    </xf>
    <xf fontId="13" fillId="10" borderId="51" numFmtId="172" xfId="28" applyNumberFormat="1" applyFont="1" applyFill="1" applyBorder="1" applyAlignment="1">
      <alignment horizontal="center"/>
    </xf>
    <xf fontId="30" fillId="9" borderId="54" numFmtId="172" xfId="28" applyNumberFormat="1" applyFont="1" applyFill="1" applyBorder="1" applyAlignment="1">
      <alignment horizontal="center" vertical="center"/>
    </xf>
    <xf fontId="27" fillId="0" borderId="51" numFmtId="172" xfId="28" applyNumberFormat="1" applyFont="1" applyBorder="1" applyAlignment="1">
      <alignment horizontal="center" vertical="top"/>
    </xf>
    <xf fontId="30" fillId="9" borderId="52" numFmtId="172" xfId="28" applyNumberFormat="1" applyFont="1" applyFill="1" applyBorder="1" applyAlignment="1">
      <alignment horizontal="center" vertical="center"/>
    </xf>
    <xf fontId="24" fillId="15" borderId="68" numFmtId="0" xfId="0" applyFont="1" applyFill="1" applyBorder="1" applyAlignment="1">
      <alignment horizontal="center"/>
    </xf>
    <xf fontId="22" fillId="15" borderId="66" numFmtId="0" xfId="0" applyFont="1" applyFill="1" applyBorder="1" applyAlignment="1">
      <alignment vertical="center"/>
    </xf>
    <xf fontId="24" fillId="15" borderId="66" numFmtId="0" xfId="0" applyFont="1" applyFill="1" applyBorder="1" applyAlignment="1">
      <alignment horizontal="center"/>
    </xf>
    <xf fontId="24" fillId="15" borderId="66" numFmtId="172" xfId="28" applyNumberFormat="1" applyFont="1" applyFill="1" applyBorder="1" applyAlignment="1">
      <alignment horizontal="center"/>
    </xf>
    <xf fontId="15" fillId="0" borderId="48" numFmtId="172" xfId="28" applyNumberFormat="1" applyFont="1" applyBorder="1" applyAlignment="1">
      <alignment horizontal="center"/>
    </xf>
    <xf fontId="30" fillId="0" borderId="55" numFmtId="172" xfId="28" applyNumberFormat="1" applyFont="1" applyBorder="1" applyAlignment="1">
      <alignment horizontal="center" vertical="center"/>
    </xf>
    <xf fontId="13" fillId="0" borderId="56" numFmtId="172" xfId="28" applyNumberFormat="1" applyFont="1" applyBorder="1"/>
    <xf fontId="30" fillId="0" borderId="57" numFmtId="172" xfId="28" applyNumberFormat="1" applyFont="1" applyBorder="1" applyAlignment="1">
      <alignment horizontal="center" vertical="center"/>
    </xf>
    <xf fontId="30" fillId="0" borderId="58" numFmtId="172" xfId="28" applyNumberFormat="1" applyFont="1" applyBorder="1" applyAlignment="1">
      <alignment horizontal="center" vertical="center"/>
    </xf>
    <xf fontId="24" fillId="0" borderId="48" numFmtId="172" xfId="28" applyNumberFormat="1" applyFont="1" applyBorder="1"/>
    <xf fontId="24" fillId="0" borderId="49" numFmtId="172" xfId="28" applyNumberFormat="1" applyFont="1" applyBorder="1"/>
    <xf fontId="15" fillId="0" borderId="51" numFmtId="0" xfId="0" applyFont="1" applyBorder="1" applyAlignment="1">
      <alignment horizontal="justify" vertical="top" wrapText="1"/>
    </xf>
    <xf fontId="15" fillId="0" borderId="52" numFmtId="172" xfId="28" applyNumberFormat="1" applyFont="1" applyBorder="1" applyAlignment="1">
      <alignment horizontal="center" vertical="top"/>
    </xf>
    <xf fontId="15" fillId="0" borderId="51" numFmtId="0" xfId="0" applyFont="1" applyBorder="1" applyAlignment="1" quotePrefix="1">
      <alignment horizontal="justify" vertical="top" wrapText="1"/>
    </xf>
    <xf fontId="27" fillId="0" borderId="59" numFmtId="172" xfId="28" applyNumberFormat="1" applyFont="1" applyBorder="1" applyAlignment="1">
      <alignment horizontal="center" vertical="top"/>
    </xf>
    <xf fontId="15" fillId="0" borderId="54" numFmtId="172" xfId="28" applyNumberFormat="1" applyFont="1" applyBorder="1" applyAlignment="1">
      <alignment horizontal="center" vertical="top"/>
    </xf>
    <xf fontId="27" fillId="0" borderId="51" numFmtId="172" xfId="28" applyNumberFormat="1" applyFont="1" applyBorder="1" applyAlignment="1">
      <alignment horizontal="center" vertical="center"/>
    </xf>
    <xf fontId="15" fillId="9" borderId="54" numFmtId="172" xfId="28" applyNumberFormat="1" applyFont="1" applyFill="1" applyBorder="1" applyAlignment="1">
      <alignment horizontal="center" vertical="center"/>
    </xf>
    <xf fontId="15" fillId="0" borderId="56" numFmtId="172" xfId="28" applyNumberFormat="1" applyFont="1" applyBorder="1" applyAlignment="1">
      <alignment horizontal="center"/>
    </xf>
    <xf fontId="15" fillId="0" borderId="54" numFmtId="172" xfId="28" applyNumberFormat="1" applyFont="1" applyBorder="1" applyAlignment="1">
      <alignment horizontal="center" vertical="center"/>
    </xf>
    <xf fontId="27" fillId="0" borderId="59" numFmtId="172" xfId="28" applyNumberFormat="1" applyFont="1" applyBorder="1" applyAlignment="1">
      <alignment horizontal="center" vertical="center"/>
    </xf>
    <xf fontId="15" fillId="0" borderId="51" numFmtId="172" xfId="28" applyNumberFormat="1" applyFont="1" applyBorder="1" applyAlignment="1">
      <alignment horizontal="center"/>
    </xf>
    <xf fontId="13" fillId="10" borderId="48" numFmtId="172" xfId="28" applyNumberFormat="1" applyFont="1" applyFill="1" applyBorder="1" applyAlignment="1">
      <alignment horizontal="center" vertical="center"/>
    </xf>
    <xf fontId="15" fillId="0" borderId="55" numFmtId="172" xfId="28" applyNumberFormat="1" applyFont="1" applyBorder="1" applyAlignment="1">
      <alignment horizontal="center" vertical="center"/>
    </xf>
    <xf fontId="13" fillId="10" borderId="56" numFmtId="172" xfId="28" applyNumberFormat="1" applyFont="1" applyFill="1" applyBorder="1" applyAlignment="1">
      <alignment horizontal="center" vertical="center"/>
    </xf>
    <xf fontId="29" fillId="0" borderId="57" numFmtId="172" xfId="28" applyNumberFormat="1" applyFont="1" applyBorder="1" applyAlignment="1">
      <alignment horizontal="center" vertical="center"/>
    </xf>
    <xf fontId="29" fillId="0" borderId="58" numFmtId="172" xfId="28" applyNumberFormat="1" applyFont="1" applyBorder="1" applyAlignment="1">
      <alignment horizontal="center" vertical="center"/>
    </xf>
    <xf fontId="15" fillId="0" borderId="56" numFmtId="172" xfId="28" applyNumberFormat="1" applyFont="1" applyBorder="1" applyAlignment="1" applyProtection="1">
      <alignment horizontal="center"/>
      <protection locked="0"/>
    </xf>
    <xf fontId="27" fillId="0" borderId="56" numFmtId="172" xfId="28" applyNumberFormat="1" applyFont="1" applyBorder="1" applyAlignment="1">
      <alignment horizontal="center" vertical="center"/>
    </xf>
    <xf fontId="15" fillId="9" borderId="52" numFmtId="172" xfId="28" applyNumberFormat="1" applyFont="1" applyFill="1" applyBorder="1" applyAlignment="1">
      <alignment horizontal="center" vertical="center"/>
    </xf>
    <xf fontId="23" fillId="11" borderId="78" numFmtId="0" xfId="0" applyFont="1" applyFill="1" applyBorder="1" applyAlignment="1">
      <alignment horizontal="center" vertical="center"/>
    </xf>
    <xf fontId="13" fillId="10" borderId="79" numFmtId="172" xfId="28" applyNumberFormat="1" applyFont="1" applyFill="1" applyBorder="1" applyAlignment="1">
      <alignment horizontal="center" vertical="center"/>
    </xf>
    <xf fontId="29" fillId="0" borderId="49" numFmtId="172" xfId="28" applyNumberFormat="1" applyFont="1" applyBorder="1" applyAlignment="1">
      <alignment horizontal="center" vertical="center"/>
    </xf>
    <xf fontId="15" fillId="0" borderId="61" numFmtId="172" xfId="28" applyNumberFormat="1" applyFont="1" applyBorder="1" applyAlignment="1">
      <alignment horizontal="center" vertical="center"/>
    </xf>
    <xf fontId="15" fillId="0" borderId="51" numFmtId="172" xfId="28" applyNumberFormat="1" applyFont="1" applyBorder="1" applyAlignment="1">
      <alignment horizontal="center" vertical="center"/>
    </xf>
    <xf fontId="24" fillId="11" borderId="78" numFmtId="0" xfId="0" applyFont="1" applyFill="1" applyBorder="1" applyAlignment="1">
      <alignment horizontal="center" vertical="center"/>
    </xf>
    <xf fontId="13" fillId="10" borderId="51" numFmtId="172" xfId="28" applyNumberFormat="1" applyFont="1" applyFill="1" applyBorder="1" applyAlignment="1">
      <alignment horizontal="center" vertical="center"/>
    </xf>
    <xf fontId="29" fillId="0" borderId="52" numFmtId="172" xfId="28" applyNumberFormat="1" applyFont="1" applyBorder="1" applyAlignment="1">
      <alignment horizontal="center" vertical="center"/>
    </xf>
    <xf fontId="15" fillId="0" borderId="64" numFmtId="0" xfId="0" applyFont="1" applyBorder="1" applyAlignment="1">
      <alignment horizontal="justify" vertical="top" wrapText="1"/>
    </xf>
    <xf fontId="15" fillId="0" borderId="56" numFmtId="172" xfId="28" applyNumberFormat="1" applyFont="1" applyBorder="1" applyAlignment="1">
      <alignment horizontal="center" vertical="center"/>
    </xf>
    <xf fontId="15" fillId="0" borderId="58" numFmtId="172" xfId="28" applyNumberFormat="1" applyFont="1" applyBorder="1" applyAlignment="1">
      <alignment horizontal="center" vertical="center"/>
    </xf>
    <xf fontId="15" fillId="0" borderId="52" numFmtId="172" xfId="28" applyNumberFormat="1" applyFont="1" applyBorder="1" applyAlignment="1">
      <alignment horizontal="center" vertical="center"/>
    </xf>
    <xf fontId="15" fillId="0" borderId="59" numFmtId="172" xfId="28" applyNumberFormat="1" applyFont="1" applyBorder="1" applyAlignment="1">
      <alignment horizontal="center" vertical="center"/>
    </xf>
    <xf fontId="15" fillId="0" borderId="77" numFmtId="0" xfId="0" applyFont="1" applyBorder="1" applyAlignment="1">
      <alignment horizontal="justify" vertical="top" wrapText="1"/>
    </xf>
    <xf fontId="15" fillId="0" borderId="64" numFmtId="172" xfId="28" applyNumberFormat="1" applyFont="1" applyBorder="1" applyAlignment="1">
      <alignment horizontal="center" vertical="center"/>
    </xf>
    <xf fontId="15" fillId="0" borderId="65" numFmtId="172" xfId="28" applyNumberFormat="1" applyFont="1" applyBorder="1" applyAlignment="1">
      <alignment horizontal="center" vertical="center"/>
    </xf>
    <xf fontId="15" fillId="0" borderId="80" numFmtId="0" xfId="0" applyFont="1" applyBorder="1" applyAlignment="1">
      <alignment horizontal="justify" vertical="top" wrapText="1"/>
    </xf>
    <xf fontId="15" fillId="0" borderId="66" numFmtId="172" xfId="28" applyNumberFormat="1" applyFont="1" applyBorder="1" applyAlignment="1">
      <alignment horizontal="center" vertical="center"/>
    </xf>
    <xf fontId="15" fillId="0" borderId="67" numFmtId="172" xfId="28" applyNumberFormat="1" applyFont="1" applyBorder="1" applyAlignment="1">
      <alignment horizontal="center" vertical="center"/>
    </xf>
    <xf fontId="24" fillId="0" borderId="48" numFmtId="172" xfId="28" applyNumberFormat="1" applyFont="1" applyBorder="1" applyAlignment="1">
      <alignment vertical="center"/>
    </xf>
    <xf fontId="24" fillId="0" borderId="49" numFmtId="172" xfId="28" applyNumberFormat="1" applyFont="1" applyBorder="1" applyAlignment="1">
      <alignment vertical="center"/>
    </xf>
    <xf fontId="15" fillId="0" borderId="59" numFmtId="0" xfId="0" applyFont="1" applyBorder="1" applyAlignment="1">
      <alignment horizontal="justify" vertical="top" wrapText="1"/>
    </xf>
    <xf fontId="15" fillId="9" borderId="51" numFmtId="172" xfId="28" applyNumberFormat="1" applyFont="1" applyFill="1" applyBorder="1" applyAlignment="1">
      <alignment horizontal="center" vertical="center"/>
    </xf>
    <xf fontId="24" fillId="0" borderId="66" numFmtId="0" xfId="0" applyFont="1" applyBorder="1"/>
    <xf fontId="15" fillId="0" borderId="74" numFmtId="0" xfId="0" applyFont="1" applyBorder="1" applyAlignment="1">
      <alignment horizontal="justify" vertical="top" wrapText="1"/>
    </xf>
    <xf fontId="34" fillId="0" borderId="51" numFmtId="172" xfId="28" applyNumberFormat="1" applyFont="1" applyBorder="1" applyAlignment="1">
      <alignment horizontal="center" vertical="center"/>
    </xf>
    <xf fontId="1" fillId="9" borderId="52" numFmtId="172" xfId="28" applyNumberFormat="1" applyFont="1" applyFill="1" applyBorder="1" applyAlignment="1">
      <alignment horizontal="center" vertical="center"/>
    </xf>
    <xf fontId="24" fillId="0" borderId="74" numFmtId="0" xfId="0" applyFont="1" applyBorder="1"/>
    <xf fontId="1" fillId="0" borderId="52" numFmtId="172" xfId="28" applyNumberFormat="1" applyFont="1" applyBorder="1" applyAlignment="1">
      <alignment horizontal="center" vertical="center"/>
    </xf>
    <xf fontId="23" fillId="0" borderId="74" numFmtId="0" xfId="0" applyFont="1" applyBorder="1"/>
    <xf fontId="36" fillId="0" borderId="81" numFmtId="0" xfId="0" applyFont="1" applyBorder="1"/>
    <xf fontId="16" fillId="10" borderId="0" numFmtId="0" xfId="0" applyFont="1" applyFill="1" applyAlignment="1">
      <alignment horizontal="center" vertical="top"/>
    </xf>
    <xf fontId="12" fillId="11" borderId="78" numFmtId="0" xfId="0" applyFont="1" applyFill="1" applyBorder="1" applyAlignment="1">
      <alignment horizontal="center" vertical="top" wrapText="1"/>
    </xf>
    <xf fontId="36" fillId="0" borderId="42" numFmtId="0" xfId="0" applyFont="1" applyBorder="1"/>
    <xf fontId="36" fillId="0" borderId="82" numFmtId="0" xfId="0" applyFont="1" applyBorder="1" applyAlignment="1">
      <alignment horizontal="center"/>
    </xf>
    <xf fontId="36" fillId="0" borderId="83" numFmtId="0" xfId="0" applyFont="1" applyBorder="1"/>
    <xf fontId="36" fillId="0" borderId="84" numFmtId="0" xfId="0" applyFont="1" applyBorder="1" applyAlignment="1">
      <alignment horizontal="center"/>
    </xf>
    <xf fontId="15" fillId="11" borderId="72" numFmtId="0" xfId="0" applyFont="1" applyFill="1" applyBorder="1" applyAlignment="1">
      <alignment horizontal="center" vertical="top" wrapText="1"/>
    </xf>
    <xf fontId="23" fillId="0" borderId="40" numFmtId="0" xfId="0" applyFont="1" applyBorder="1"/>
    <xf fontId="16" fillId="10" borderId="40" numFmtId="0" xfId="0" applyFont="1" applyFill="1" applyBorder="1" applyAlignment="1">
      <alignment horizontal="center" vertical="top"/>
    </xf>
    <xf fontId="27" fillId="0" borderId="40" numFmtId="172" xfId="0" applyNumberFormat="1" applyFont="1" applyBorder="1" applyAlignment="1">
      <alignment horizontal="center" vertical="top"/>
    </xf>
    <xf fontId="15" fillId="9" borderId="73" numFmtId="181" xfId="0" applyNumberFormat="1" applyFont="1" applyFill="1" applyBorder="1" applyAlignment="1">
      <alignment horizontal="center" vertical="top"/>
    </xf>
    <xf fontId="15" fillId="10" borderId="48" numFmtId="0" xfId="0" applyFont="1" applyFill="1" applyBorder="1" applyAlignment="1">
      <alignment horizontal="center"/>
    </xf>
    <xf fontId="36" fillId="0" borderId="46" numFmtId="167" xfId="7" applyNumberFormat="1" applyFont="1" applyBorder="1"/>
  </cellXfs>
  <cellStyles count="46">
    <cellStyle name="ACentre" xfId="1"/>
    <cellStyle name="ATitre" xfId="2"/>
    <cellStyle name="centréhaut" xfId="3"/>
    <cellStyle name="Date" xfId="4"/>
    <cellStyle name="Euro" xfId="5"/>
    <cellStyle name="FMG" xfId="6"/>
    <cellStyle name="Milliers" xfId="7" builtinId="3"/>
    <cellStyle name="Milliers [0] 2" xfId="8"/>
    <cellStyle name="Milliers 10" xfId="9"/>
    <cellStyle name="Milliers 11" xfId="10"/>
    <cellStyle name="Milliers 12" xfId="11"/>
    <cellStyle name="Milliers 13" xfId="12"/>
    <cellStyle name="Milliers 14" xfId="13"/>
    <cellStyle name="Milliers 15" xfId="14"/>
    <cellStyle name="Milliers 16" xfId="15"/>
    <cellStyle name="Milliers 17" xfId="16"/>
    <cellStyle name="Milliers 18" xfId="17"/>
    <cellStyle name="Milliers 19" xfId="18"/>
    <cellStyle name="Milliers 2" xfId="19"/>
    <cellStyle name="Milliers 3" xfId="20"/>
    <cellStyle name="Milliers 4" xfId="21"/>
    <cellStyle name="Milliers 5" xfId="22"/>
    <cellStyle name="Milliers 6" xfId="23"/>
    <cellStyle name="Milliers 6 2" xfId="24"/>
    <cellStyle name="Milliers 7" xfId="25"/>
    <cellStyle name="Milliers 8" xfId="26"/>
    <cellStyle name="Milliers 9" xfId="27"/>
    <cellStyle name="Monétaire" xfId="28" builtinId="4"/>
    <cellStyle name="Monétaire 2" xfId="29"/>
    <cellStyle name="Normal" xfId="0" builtinId="0"/>
    <cellStyle name="Normal 17" xfId="30"/>
    <cellStyle name="Normal 2" xfId="31"/>
    <cellStyle name="Normal 2 2" xfId="32"/>
    <cellStyle name="Normal 2 2 2" xfId="33"/>
    <cellStyle name="Normal 3" xfId="34"/>
    <cellStyle name="Normal 4" xfId="35"/>
    <cellStyle name="Normal 7" xfId="36"/>
    <cellStyle name="PK" xfId="37"/>
    <cellStyle name="prix" xfId="38"/>
    <cellStyle name="prixcentre" xfId="39"/>
    <cellStyle name="sousprix" xfId="40"/>
    <cellStyle name="SousSoustitre" xfId="41"/>
    <cellStyle name="soustitre" xfId="42"/>
    <cellStyle name="soustitre feuille" xfId="43"/>
    <cellStyle name="soustitrecentre" xfId="44"/>
    <cellStyle name="titre feuille" xfId="4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ype="http://schemas.openxmlformats.org/officeDocument/2006/relationships/externalLink" Target="externalLinks/externalLink1.xml"/><Relationship  Id="rId10"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theme" Target="theme/theme1.xml"/><Relationship  Id="rId9" Type="http://schemas.openxmlformats.org/officeDocument/2006/relationships/sharedStrings" Target="sharedStrings.xml"/></Relationships>
</file>

<file path=xl/drawings/_rels/drawing1.xml.rels><?xml version="1.0" encoding="UTF-8" standalone="yes"?><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jpg"/><Relationship Id="rId3" Type="http://schemas.openxmlformats.org/officeDocument/2006/relationships/image" Target="../media/image3.png"/><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oneCell">
    <xdr:from>
      <xdr:col>2</xdr:col>
      <xdr:colOff>40565</xdr:colOff>
      <xdr:row>4</xdr:row>
      <xdr:rowOff>228409</xdr:rowOff>
    </xdr:from>
    <xdr:to>
      <xdr:col>3</xdr:col>
      <xdr:colOff>2593</xdr:colOff>
      <xdr:row>5</xdr:row>
      <xdr:rowOff>495300</xdr:rowOff>
    </xdr:to>
    <xdr:pic>
      <xdr:nvPicPr>
        <xdr:cNvPr id="5" name="Image 4"/>
        <xdr:cNvPicPr>
          <a:picLocks noChangeAspect="1"/>
        </xdr:cNvPicPr>
      </xdr:nvPicPr>
      <xdr:blipFill>
        <a:blip r:embed="rId1"/>
        <a:stretch/>
      </xdr:blipFill>
      <xdr:spPr bwMode="auto">
        <a:xfrm>
          <a:off x="1625525" y="4434649"/>
          <a:ext cx="754508" cy="960312"/>
        </a:xfrm>
        <a:prstGeom prst="rect">
          <a:avLst/>
        </a:prstGeom>
      </xdr:spPr>
    </xdr:pic>
    <xdr:clientData/>
  </xdr:twoCellAnchor>
  <xdr:twoCellAnchor editAs="oneCell">
    <xdr:from>
      <xdr:col>1</xdr:col>
      <xdr:colOff>791231</xdr:colOff>
      <xdr:row>3</xdr:row>
      <xdr:rowOff>27214</xdr:rowOff>
    </xdr:from>
    <xdr:to>
      <xdr:col>3</xdr:col>
      <xdr:colOff>518159</xdr:colOff>
      <xdr:row>3</xdr:row>
      <xdr:rowOff>673953</xdr:rowOff>
    </xdr:to>
    <xdr:pic>
      <xdr:nvPicPr>
        <xdr:cNvPr id="6" name="Image 5"/>
        <xdr:cNvPicPr>
          <a:picLocks noChangeAspect="1"/>
        </xdr:cNvPicPr>
      </xdr:nvPicPr>
      <xdr:blipFill>
        <a:blip r:embed="rId2"/>
        <a:stretch/>
      </xdr:blipFill>
      <xdr:spPr bwMode="auto">
        <a:xfrm>
          <a:off x="1583711" y="3540035"/>
          <a:ext cx="1311889" cy="646738"/>
        </a:xfrm>
        <a:prstGeom prst="rect">
          <a:avLst/>
        </a:prstGeom>
      </xdr:spPr>
    </xdr:pic>
    <xdr:clientData/>
  </xdr:twoCellAnchor>
  <xdr:twoCellAnchor editAs="oneCell">
    <xdr:from>
      <xdr:col>3</xdr:col>
      <xdr:colOff>1074421</xdr:colOff>
      <xdr:row>1</xdr:row>
      <xdr:rowOff>76200</xdr:rowOff>
    </xdr:from>
    <xdr:to>
      <xdr:col>3</xdr:col>
      <xdr:colOff>2758441</xdr:colOff>
      <xdr:row>1</xdr:row>
      <xdr:rowOff>1234283</xdr:rowOff>
    </xdr:to>
    <xdr:pic>
      <xdr:nvPicPr>
        <xdr:cNvPr id="8" name="Image 7"/>
        <xdr:cNvPicPr>
          <a:picLocks noChangeAspect="1"/>
        </xdr:cNvPicPr>
      </xdr:nvPicPr>
      <xdr:blipFill>
        <a:blip r:embed="rId3"/>
        <a:srcRect l="1752" t="1960" r="1237" b="0"/>
        <a:stretch/>
      </xdr:blipFill>
      <xdr:spPr bwMode="auto">
        <a:xfrm>
          <a:off x="3451861" y="571500"/>
          <a:ext cx="1684020" cy="1158084"/>
        </a:xfrm>
        <a:prstGeom prst="rect">
          <a:avLst/>
        </a:prstGeom>
      </xdr:spPr>
    </xdr:pic>
    <xdr:clientData/>
  </xdr:twoCellAnchor>
  <xdr:twoCellAnchor editAs="twoCell">
    <xdr:from>
      <xdr:col>3</xdr:col>
      <xdr:colOff>31750</xdr:colOff>
      <xdr:row>4</xdr:row>
      <xdr:rowOff>101600</xdr:rowOff>
    </xdr:from>
    <xdr:to>
      <xdr:col>3</xdr:col>
      <xdr:colOff>939800</xdr:colOff>
      <xdr:row>5</xdr:row>
      <xdr:rowOff>596900</xdr:rowOff>
    </xdr:to>
    <xdr:pic>
      <xdr:nvPicPr>
        <xdr:cNvPr id="0" name=""/>
        <xdr:cNvPicPr/>
      </xdr:nvPicPr>
      <xdr:blipFill>
        <a:blip r:embed="rId4"/>
        <a:stretch/>
      </xdr:blipFill>
      <xdr:spPr bwMode="auto">
        <a:xfrm>
          <a:off x="0" y="0"/>
          <a:ext cx="0" cy="0"/>
        </a:xfrm>
      </xdr:spPr>
    </xdr:pic>
    <xdr:clientData/>
  </xdr:twoCellAnchor>
</xdr:wsDr>
</file>

<file path=xl/externalLinks/_rels/externalLink1.xml.rels><?xml version="1.0" encoding="UTF-8" standalone="yes"?><Relationships xmlns="http://schemas.openxmlformats.org/package/2006/relationships"><Relationship  Id="rId1" Type="http://schemas.openxmlformats.org/officeDocument/2006/relationships/externalLinkPath" Target="file:///Y:\Etude%20de%20prix%20AB\Devis%202015\Excel\40051%20Honoraires%20AB%20ENG%20-%20STR%20-%20NORPAC%20-%2055%20LOGTS%20-%20ESCAPON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VIS AB ENGINEERING"/>
      <sheetName val="Données d'entrée"/>
      <sheetName val="infos métré etude de prix"/>
      <sheetName val="Passation Technique"/>
      <sheetName val="Passation Financière"/>
    </sheetNames>
    <sheetDataSet>
      <sheetData sheetId="0"/>
      <sheetData sheetId="1">
        <row r="4">
          <cell r="Q4" t="str">
            <v xml:space="preserve">De : M. Walid ECHRIF</v>
          </cell>
        </row>
      </sheetData>
      <sheetData sheetId="2">
        <row r="11">
          <cell r="G11">
            <v>1</v>
          </cell>
        </row>
        <row r="12">
          <cell r="G12">
            <v>2</v>
          </cell>
        </row>
        <row r="13">
          <cell r="G13">
            <v>3</v>
          </cell>
        </row>
      </sheetData>
      <sheetData sheetId="3"/>
      <sheetData sheetId="4"/>
    </sheetDataSet>
  </externalBook>
</externalLink>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topLeftCell="A13" zoomScale="100" workbookViewId="0">
      <selection activeCell="A24" activeCellId="0" sqref="24:24"/>
    </sheetView>
  </sheetViews>
  <sheetFormatPr baseColWidth="10" defaultRowHeight="14.5"/>
  <cols>
    <col customWidth="1" min="4" max="4" width="42.453125"/>
    <col customWidth="1" min="6" max="6" width="39.453125"/>
    <col bestFit="1" customWidth="1" min="7" max="7" width="12.6328125"/>
  </cols>
  <sheetData>
    <row r="1" s="1" customFormat="1" ht="39" customHeight="1">
      <c r="A1" s="2" t="s">
        <v>0</v>
      </c>
      <c r="B1" s="3"/>
      <c r="C1" s="3"/>
      <c r="D1" s="3"/>
      <c r="E1" s="3"/>
      <c r="F1" s="4"/>
    </row>
    <row r="2" s="1" customFormat="1" ht="108" customHeight="1">
      <c r="A2" s="5"/>
      <c r="B2" s="6"/>
      <c r="C2" s="6"/>
      <c r="D2" s="6"/>
      <c r="E2" s="6"/>
      <c r="F2" s="7"/>
    </row>
    <row r="3" s="1" customFormat="1" ht="129.65000000000001" customHeight="1">
      <c r="A3" s="8" t="s">
        <v>1</v>
      </c>
      <c r="B3" s="9"/>
      <c r="C3" s="9"/>
      <c r="D3" s="9"/>
      <c r="E3" s="9"/>
      <c r="F3" s="10"/>
    </row>
    <row r="4" s="1" customFormat="1" ht="54.649999999999999" customHeight="1">
      <c r="A4" s="11" t="s">
        <v>2</v>
      </c>
      <c r="B4" s="12"/>
      <c r="C4" s="13" t="s">
        <v>3</v>
      </c>
      <c r="D4" s="13"/>
      <c r="E4" s="13"/>
      <c r="F4" s="14"/>
    </row>
    <row r="5" s="1" customFormat="1" ht="54.75" customHeight="1">
      <c r="A5" s="11" t="s">
        <v>4</v>
      </c>
      <c r="B5" s="12"/>
      <c r="C5" s="15"/>
      <c r="D5" s="16" t="s">
        <v>5</v>
      </c>
      <c r="E5" s="16"/>
      <c r="F5" s="17"/>
    </row>
    <row r="6" s="1" customFormat="1" ht="77" customHeight="1">
      <c r="A6" s="11" t="s">
        <v>6</v>
      </c>
      <c r="B6" s="12"/>
      <c r="C6" s="18"/>
      <c r="D6" s="19"/>
      <c r="E6" s="19"/>
      <c r="F6" s="20"/>
    </row>
    <row r="7" s="1" customFormat="1" ht="52.399999999999999" customHeight="1">
      <c r="A7" s="11" t="s">
        <v>7</v>
      </c>
      <c r="B7" s="12"/>
      <c r="C7" s="21"/>
      <c r="D7" s="21"/>
      <c r="E7" s="21"/>
      <c r="F7" s="22"/>
    </row>
    <row r="8" s="1" customFormat="1" ht="52.649999999999999" customHeight="1">
      <c r="A8" s="23" t="s">
        <v>8</v>
      </c>
      <c r="B8" s="24"/>
      <c r="C8" s="24"/>
      <c r="D8" s="24"/>
      <c r="E8" s="25"/>
      <c r="F8" s="26" t="s">
        <v>9</v>
      </c>
    </row>
    <row r="9" s="1" customFormat="1" ht="27" customHeight="1">
      <c r="A9" s="27" t="s">
        <v>10</v>
      </c>
      <c r="B9" s="28"/>
      <c r="C9" s="29"/>
      <c r="D9" s="30" t="s">
        <v>11</v>
      </c>
      <c r="E9" s="31" t="s">
        <v>12</v>
      </c>
      <c r="F9" s="32" t="s">
        <v>13</v>
      </c>
    </row>
    <row r="10" s="1" customFormat="1" ht="16.75" customHeight="1">
      <c r="A10" s="33"/>
      <c r="B10" s="34"/>
      <c r="C10" s="34"/>
      <c r="D10" s="35" t="s">
        <v>14</v>
      </c>
      <c r="E10" s="35" t="s">
        <v>15</v>
      </c>
      <c r="F10" s="35" t="s">
        <v>16</v>
      </c>
      <c r="G10" s="36"/>
    </row>
    <row r="11" s="36" customFormat="1" ht="13.25" customHeight="1">
      <c r="A11" s="11" t="s">
        <v>17</v>
      </c>
      <c r="B11" s="12"/>
      <c r="C11" s="37"/>
      <c r="D11" s="38" t="s">
        <v>18</v>
      </c>
      <c r="E11" s="39" t="s">
        <v>19</v>
      </c>
      <c r="F11" s="40" t="s">
        <v>20</v>
      </c>
    </row>
    <row r="12" s="1" customFormat="1" ht="38" customHeight="1">
      <c r="A12" s="41" t="s">
        <v>21</v>
      </c>
      <c r="B12" s="42"/>
      <c r="C12" s="43"/>
      <c r="D12" s="44" t="s">
        <v>22</v>
      </c>
      <c r="E12" s="45"/>
      <c r="F12" s="46"/>
    </row>
    <row r="13" ht="20">
      <c r="A13" s="47" t="s">
        <v>23</v>
      </c>
      <c r="B13" s="47"/>
      <c r="C13" s="47"/>
      <c r="D13" s="47"/>
      <c r="E13" s="47"/>
      <c r="F13" s="47"/>
    </row>
    <row r="14" ht="14.4" customHeight="1">
      <c r="A14" s="48" t="s">
        <v>24</v>
      </c>
      <c r="B14" s="48"/>
      <c r="C14" s="48"/>
      <c r="D14" s="48"/>
      <c r="E14" s="48"/>
      <c r="F14" s="48"/>
    </row>
    <row r="15">
      <c r="F15" s="49"/>
    </row>
    <row r="16" ht="17.5">
      <c r="A16" s="50" t="s">
        <v>25</v>
      </c>
      <c r="B16" s="50"/>
      <c r="C16" s="50"/>
      <c r="D16" s="50"/>
      <c r="E16" s="50"/>
      <c r="F16" s="50"/>
    </row>
    <row r="17" ht="15.5">
      <c r="A17" s="51" t="s">
        <v>26</v>
      </c>
      <c r="B17" s="52" t="s">
        <v>27</v>
      </c>
      <c r="C17" s="53"/>
      <c r="D17" s="54"/>
      <c r="E17" s="55" t="s">
        <v>28</v>
      </c>
      <c r="F17" s="56"/>
    </row>
    <row r="18">
      <c r="A18" s="57">
        <v>1</v>
      </c>
      <c r="B18" s="58" t="s">
        <v>29</v>
      </c>
      <c r="C18" s="59"/>
      <c r="D18" s="60"/>
      <c r="E18" s="61"/>
      <c r="F18" s="62"/>
    </row>
    <row r="19">
      <c r="A19" s="57">
        <v>2</v>
      </c>
      <c r="B19" s="63" t="s">
        <v>30</v>
      </c>
      <c r="C19" s="63"/>
      <c r="D19" s="63"/>
      <c r="E19" s="61" t="e">
        <f>'2 - Archi'!#REF!</f>
        <v>#REF!</v>
      </c>
      <c r="F19" s="62"/>
      <c r="G19" s="49"/>
      <c r="H19" s="49"/>
    </row>
    <row r="20">
      <c r="A20" s="57">
        <v>3</v>
      </c>
      <c r="B20" s="63" t="s">
        <v>31</v>
      </c>
      <c r="C20" s="63"/>
      <c r="D20" s="63"/>
      <c r="E20" s="61" t="e">
        <f>+'3 - Electricité'!#REF!</f>
        <v>#REF!</v>
      </c>
      <c r="F20" s="62"/>
    </row>
    <row r="21">
      <c r="A21" s="57">
        <v>4</v>
      </c>
      <c r="B21" s="63" t="s">
        <v>32</v>
      </c>
      <c r="C21" s="63"/>
      <c r="D21" s="63"/>
      <c r="E21" s="61">
        <f>+'4 - Fluides'!D7</f>
        <v>0</v>
      </c>
      <c r="F21" s="62"/>
    </row>
    <row r="22">
      <c r="A22" s="57">
        <v>5</v>
      </c>
      <c r="B22" s="63" t="s">
        <v>33</v>
      </c>
      <c r="C22" s="63"/>
      <c r="D22" s="63"/>
      <c r="E22" s="61" t="e">
        <f>+'5 - VRD'!#REF!</f>
        <v>#REF!</v>
      </c>
      <c r="F22" s="62"/>
    </row>
    <row r="23">
      <c r="A23" s="64" t="s">
        <v>34</v>
      </c>
      <c r="B23" s="65"/>
      <c r="C23" s="65"/>
      <c r="D23" s="66"/>
      <c r="E23" s="67" t="e">
        <f>SUM(E18:F22)</f>
        <v>#REF!</v>
      </c>
      <c r="F23" s="68"/>
    </row>
    <row r="24">
      <c r="A24" s="64" t="s">
        <v>35</v>
      </c>
      <c r="B24" s="65"/>
      <c r="C24" s="65"/>
      <c r="D24" s="66"/>
      <c r="E24" s="67"/>
      <c r="F24" s="68"/>
    </row>
    <row r="25">
      <c r="A25" s="69" t="s">
        <v>36</v>
      </c>
      <c r="B25" s="70"/>
      <c r="C25" s="70"/>
      <c r="D25" s="71"/>
      <c r="E25" s="72" t="e">
        <f>+E24+E23</f>
        <v>#REF!</v>
      </c>
      <c r="F25" s="73"/>
    </row>
    <row r="26" ht="15.5">
      <c r="D26" s="74"/>
      <c r="H26" s="49"/>
    </row>
    <row r="27">
      <c r="F27" s="49"/>
    </row>
    <row r="32">
      <c r="F32" s="49"/>
    </row>
  </sheetData>
  <mergeCells count="36">
    <mergeCell ref="A9:C10"/>
    <mergeCell ref="A11:C11"/>
    <mergeCell ref="D5:F6"/>
    <mergeCell ref="A5:B5"/>
    <mergeCell ref="A6:B6"/>
    <mergeCell ref="A7:B7"/>
    <mergeCell ref="C7:F7"/>
    <mergeCell ref="A8:E8"/>
    <mergeCell ref="E11:E12"/>
    <mergeCell ref="F11:F12"/>
    <mergeCell ref="A12:C12"/>
    <mergeCell ref="A1:F1"/>
    <mergeCell ref="A2:F2"/>
    <mergeCell ref="A3:F3"/>
    <mergeCell ref="A4:B4"/>
    <mergeCell ref="C4:F4"/>
    <mergeCell ref="B18:D18"/>
    <mergeCell ref="A13:F13"/>
    <mergeCell ref="A14:F14"/>
    <mergeCell ref="A16:F16"/>
    <mergeCell ref="B17:D17"/>
    <mergeCell ref="E17:F17"/>
    <mergeCell ref="E20:F20"/>
    <mergeCell ref="E19:F19"/>
    <mergeCell ref="A25:D25"/>
    <mergeCell ref="E25:F25"/>
    <mergeCell ref="E24:F24"/>
    <mergeCell ref="E23:F23"/>
    <mergeCell ref="E22:F22"/>
    <mergeCell ref="E21:F21"/>
    <mergeCell ref="B22:D22"/>
    <mergeCell ref="A23:D23"/>
    <mergeCell ref="A24:D24"/>
    <mergeCell ref="B19:D19"/>
    <mergeCell ref="B20:D20"/>
    <mergeCell ref="B21:D21"/>
  </mergeCells>
  <printOptions headings="0" gridLines="0"/>
  <pageMargins left="0.69999999999999996" right="0.69999999999999996" top="0.75" bottom="0.75" header="0.29999999999999999" footer="0.29999999999999999"/>
  <pageSetup paperSize="9" scale="100" fitToWidth="1" fitToHeight="1" pageOrder="downThenOver" orientation="portrait" usePrinterDefaults="1" blackAndWhite="0" draft="0" cellComments="none" useFirstPageNumber="0" errors="displayed" horizontalDpi="600" verticalDpi="600" copies="1"/>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tabColor rgb="FF92D050"/>
    <outlinePr applyStyles="0" summaryBelow="1" summaryRight="1" showOutlineSymbols="1"/>
    <pageSetUpPr autoPageBreaks="1" fitToPage="1"/>
  </sheetPr>
  <sheetViews>
    <sheetView view="pageBreakPreview" topLeftCell="B1" zoomScale="130" workbookViewId="0">
      <selection activeCell="E4" activeCellId="0" sqref="E4:F4"/>
    </sheetView>
  </sheetViews>
  <sheetFormatPr baseColWidth="10" defaultColWidth="11.54296875" defaultRowHeight="14.25"/>
  <cols>
    <col customWidth="1" min="1" max="1" style="75" width="11.54296875"/>
    <col bestFit="1" customWidth="1" min="2" max="2" style="76" width="10.08984375"/>
    <col customWidth="1" min="3" max="3" style="75" width="62.6328125"/>
    <col bestFit="1" customWidth="1" min="4" max="4" style="77" width="17.08984375"/>
    <col customWidth="1" min="5" max="5" style="75" width="12.6328125"/>
    <col bestFit="1" customWidth="1" min="6" max="6" style="75" width="14"/>
    <col customWidth="1" min="7" max="7" style="75" width="13.36328125"/>
    <col min="8" max="16384" style="75" width="11.54296875"/>
  </cols>
  <sheetData>
    <row r="1" ht="40.25" customHeight="1">
      <c r="A1" s="78"/>
      <c r="B1" s="79" t="s">
        <v>37</v>
      </c>
      <c r="C1" s="80"/>
      <c r="D1" s="80"/>
      <c r="E1" s="80"/>
      <c r="F1" s="81"/>
      <c r="G1" s="82"/>
      <c r="H1" s="82"/>
      <c r="I1" s="82"/>
      <c r="J1" s="82"/>
      <c r="K1" s="82"/>
      <c r="L1" s="82"/>
      <c r="M1" s="82"/>
      <c r="N1" s="82"/>
    </row>
    <row r="2" ht="14.5">
      <c r="A2" s="78"/>
    </row>
    <row r="3" ht="19.75" customHeight="1">
      <c r="B3" s="83" t="s">
        <v>38</v>
      </c>
      <c r="C3" s="83"/>
      <c r="D3" s="83"/>
      <c r="E3" s="83"/>
      <c r="F3" s="83"/>
    </row>
    <row r="4" ht="38" customHeight="1">
      <c r="B4" s="84" t="s">
        <v>26</v>
      </c>
      <c r="C4" s="85" t="s">
        <v>27</v>
      </c>
      <c r="D4" s="84" t="s">
        <v>39</v>
      </c>
      <c r="E4" s="84" t="s">
        <v>40</v>
      </c>
      <c r="F4" s="86" t="s">
        <v>41</v>
      </c>
    </row>
    <row r="5" ht="237" customHeight="1">
      <c r="B5" s="87">
        <v>1</v>
      </c>
      <c r="C5" s="88" t="s">
        <v>42</v>
      </c>
      <c r="D5" s="89"/>
      <c r="E5" s="89"/>
      <c r="F5" s="90"/>
    </row>
    <row r="6" ht="15.65" customHeight="1">
      <c r="B6" s="91"/>
      <c r="C6" s="92" t="s">
        <v>43</v>
      </c>
      <c r="D6" s="93"/>
      <c r="E6" s="93"/>
      <c r="F6" s="94"/>
    </row>
    <row r="7" ht="20.399999999999999" customHeight="1">
      <c r="B7" s="95"/>
      <c r="C7" s="96" t="s">
        <v>44</v>
      </c>
      <c r="D7" s="97"/>
      <c r="E7" s="97"/>
      <c r="F7" s="98"/>
    </row>
    <row r="8" s="99" customFormat="1" ht="13.75" hidden="1" customHeight="1">
      <c r="A8" s="100"/>
      <c r="B8" s="95"/>
      <c r="C8" s="101" t="s">
        <v>45</v>
      </c>
      <c r="D8" s="102"/>
      <c r="E8" s="102"/>
      <c r="F8" s="102"/>
      <c r="G8" s="102"/>
      <c r="H8" s="102"/>
      <c r="I8" s="102"/>
      <c r="J8" s="102"/>
      <c r="K8" s="102"/>
      <c r="L8" s="102"/>
      <c r="M8" s="103"/>
      <c r="N8" s="75"/>
    </row>
    <row r="9" s="100" customFormat="1" ht="15.75" hidden="1" customHeight="1">
      <c r="B9" s="95"/>
      <c r="C9" s="104" t="s">
        <v>46</v>
      </c>
      <c r="D9" s="105"/>
      <c r="E9" s="106"/>
      <c r="F9" s="107"/>
      <c r="K9" s="99"/>
      <c r="L9" s="99"/>
      <c r="M9" s="99"/>
      <c r="N9" s="99"/>
    </row>
    <row r="10" s="100" customFormat="1" ht="26.399999999999999" hidden="1" customHeight="1">
      <c r="B10" s="95"/>
      <c r="C10" s="108" t="s">
        <v>47</v>
      </c>
      <c r="D10" s="109"/>
      <c r="E10" s="110"/>
      <c r="F10" s="111"/>
    </row>
    <row r="11" s="100" customFormat="1" ht="13.75" hidden="1" customHeight="1">
      <c r="B11" s="95"/>
      <c r="C11" s="112" t="s">
        <v>48</v>
      </c>
      <c r="D11" s="113" t="s">
        <v>49</v>
      </c>
      <c r="E11" s="114"/>
      <c r="F11" s="115"/>
      <c r="G11" s="99"/>
      <c r="H11" s="99"/>
      <c r="I11" s="99"/>
      <c r="J11" s="99"/>
    </row>
    <row r="12" s="100" customFormat="1" ht="16.25" hidden="1" customHeight="1">
      <c r="B12" s="95"/>
      <c r="C12" s="104" t="s">
        <v>50</v>
      </c>
      <c r="D12" s="116"/>
      <c r="E12" s="117"/>
      <c r="F12" s="118"/>
    </row>
    <row r="13" s="100" customFormat="1" ht="13.25" hidden="1" customHeight="1">
      <c r="B13" s="95"/>
      <c r="C13" s="119" t="s">
        <v>51</v>
      </c>
      <c r="D13" s="120"/>
      <c r="E13" s="121"/>
      <c r="F13" s="122"/>
    </row>
    <row r="14" s="100" customFormat="1" ht="16.5" hidden="1" customHeight="1">
      <c r="B14" s="95"/>
      <c r="C14" s="112" t="s">
        <v>48</v>
      </c>
      <c r="D14" s="123" t="s">
        <v>49</v>
      </c>
      <c r="E14" s="124"/>
      <c r="F14" s="125"/>
    </row>
    <row r="15" s="100" customFormat="1" ht="16.5" hidden="1" customHeight="1">
      <c r="B15" s="95"/>
      <c r="C15" s="119" t="s">
        <v>52</v>
      </c>
      <c r="D15" s="123"/>
      <c r="E15" s="124"/>
      <c r="F15" s="122"/>
    </row>
    <row r="16" s="100" customFormat="1" ht="13.25" hidden="1" customHeight="1">
      <c r="B16" s="95"/>
      <c r="C16" s="126" t="s">
        <v>53</v>
      </c>
      <c r="D16" s="123"/>
      <c r="E16" s="124"/>
      <c r="F16" s="127"/>
    </row>
    <row r="17" s="100" customFormat="1" ht="13.75" hidden="1" customHeight="1">
      <c r="B17" s="95"/>
      <c r="C17" s="112" t="s">
        <v>54</v>
      </c>
      <c r="D17" s="123" t="s">
        <v>39</v>
      </c>
      <c r="E17" s="124">
        <f>G17/655.957</f>
        <v>0</v>
      </c>
      <c r="F17" s="128" t="e">
        <f>E17*#REF!</f>
        <v>#REF!</v>
      </c>
    </row>
    <row r="18" s="100" customFormat="1" ht="13.25" hidden="1" customHeight="1">
      <c r="B18" s="95"/>
      <c r="C18" s="119" t="s">
        <v>55</v>
      </c>
      <c r="D18" s="123"/>
      <c r="E18" s="110"/>
      <c r="F18" s="129"/>
    </row>
    <row r="19" s="100" customFormat="1" ht="13.75" hidden="1" customHeight="1">
      <c r="B19" s="95"/>
      <c r="C19" s="112" t="s">
        <v>54</v>
      </c>
      <c r="D19" s="123" t="s">
        <v>39</v>
      </c>
      <c r="E19" s="124"/>
      <c r="F19" s="128"/>
      <c r="G19" s="75"/>
      <c r="H19" s="75"/>
      <c r="I19" s="75"/>
      <c r="J19" s="75"/>
    </row>
    <row r="20" s="100" customFormat="1" ht="13.75" hidden="1" customHeight="1">
      <c r="B20" s="95"/>
      <c r="C20" s="119" t="s">
        <v>56</v>
      </c>
      <c r="D20" s="130"/>
      <c r="E20" s="131"/>
      <c r="F20" s="132"/>
      <c r="G20" s="75"/>
      <c r="H20" s="75"/>
      <c r="I20" s="75"/>
      <c r="J20" s="75"/>
    </row>
    <row r="21" s="100" customFormat="1" ht="16.25" hidden="1" customHeight="1">
      <c r="B21" s="95"/>
      <c r="C21" s="104" t="s">
        <v>57</v>
      </c>
      <c r="D21" s="133"/>
      <c r="E21" s="117"/>
      <c r="F21" s="134"/>
      <c r="G21" s="75"/>
      <c r="H21" s="75"/>
      <c r="I21" s="75"/>
      <c r="J21" s="75"/>
    </row>
    <row r="22" s="100" customFormat="1" ht="13.75" hidden="1" customHeight="1">
      <c r="B22" s="95"/>
      <c r="C22" s="119" t="s">
        <v>58</v>
      </c>
      <c r="D22" s="135"/>
      <c r="E22" s="136"/>
      <c r="F22" s="137"/>
      <c r="G22" s="75"/>
      <c r="H22" s="75"/>
      <c r="I22" s="75"/>
      <c r="J22" s="75"/>
    </row>
    <row r="23" s="100" customFormat="1" ht="13.75" hidden="1" customHeight="1">
      <c r="B23" s="95"/>
      <c r="C23" s="112" t="s">
        <v>54</v>
      </c>
      <c r="D23" s="138" t="s">
        <v>39</v>
      </c>
      <c r="E23" s="124"/>
      <c r="F23" s="128"/>
      <c r="G23" s="75"/>
      <c r="H23" s="75"/>
      <c r="I23" s="75"/>
      <c r="J23" s="75"/>
    </row>
    <row r="24" s="100" customFormat="1" ht="13.75" hidden="1" customHeight="1">
      <c r="B24" s="95"/>
      <c r="C24" s="119" t="s">
        <v>59</v>
      </c>
      <c r="D24" s="138"/>
      <c r="E24" s="110"/>
      <c r="F24" s="129"/>
      <c r="G24" s="75"/>
      <c r="H24" s="75"/>
      <c r="I24" s="75"/>
      <c r="J24" s="75"/>
    </row>
    <row r="25" s="100" customFormat="1" ht="13.75" hidden="1" customHeight="1">
      <c r="B25" s="95"/>
      <c r="C25" s="112" t="s">
        <v>54</v>
      </c>
      <c r="D25" s="139" t="s">
        <v>39</v>
      </c>
      <c r="E25" s="124"/>
      <c r="F25" s="128"/>
      <c r="G25" s="75"/>
      <c r="H25" s="75"/>
      <c r="I25" s="75"/>
      <c r="J25" s="75"/>
    </row>
    <row r="26" s="100" customFormat="1" ht="26.399999999999999" hidden="1" customHeight="1">
      <c r="B26" s="95"/>
      <c r="C26" s="126" t="s">
        <v>60</v>
      </c>
      <c r="D26" s="139"/>
      <c r="E26" s="124"/>
      <c r="F26" s="128"/>
      <c r="G26" s="75"/>
      <c r="H26" s="75"/>
      <c r="I26" s="75"/>
      <c r="J26" s="75"/>
    </row>
    <row r="27" s="100" customFormat="1" ht="13.75" hidden="1" customHeight="1">
      <c r="B27" s="95"/>
      <c r="C27" s="119" t="s">
        <v>61</v>
      </c>
      <c r="D27" s="140"/>
      <c r="E27" s="124"/>
      <c r="F27" s="128"/>
      <c r="G27" s="75"/>
      <c r="H27" s="75"/>
      <c r="I27" s="75"/>
      <c r="J27" s="75"/>
    </row>
    <row r="28" s="100" customFormat="1" ht="13.75" hidden="1" customHeight="1">
      <c r="B28" s="95"/>
      <c r="C28" s="112" t="s">
        <v>54</v>
      </c>
      <c r="D28" s="138" t="s">
        <v>39</v>
      </c>
      <c r="E28" s="141">
        <v>610</v>
      </c>
      <c r="F28" s="142"/>
      <c r="G28" s="75"/>
      <c r="H28" s="75"/>
      <c r="I28" s="75"/>
      <c r="J28" s="75"/>
    </row>
    <row r="29" ht="14" hidden="1" customHeight="1">
      <c r="B29" s="95"/>
      <c r="C29" s="119" t="s">
        <v>62</v>
      </c>
      <c r="D29" s="138"/>
      <c r="E29" s="141"/>
      <c r="F29" s="142"/>
      <c r="K29" s="100"/>
      <c r="L29" s="100"/>
      <c r="M29" s="100"/>
      <c r="N29" s="100"/>
    </row>
    <row r="30" s="143" customFormat="1" ht="13.75" hidden="1" customHeight="1">
      <c r="B30" s="95"/>
      <c r="C30" s="112" t="s">
        <v>54</v>
      </c>
      <c r="D30" s="123" t="s">
        <v>39</v>
      </c>
      <c r="E30" s="141"/>
      <c r="F30" s="142"/>
      <c r="K30" s="75"/>
      <c r="L30" s="75"/>
      <c r="M30" s="75"/>
      <c r="N30" s="75"/>
    </row>
    <row r="31" s="144" customFormat="1" ht="13.25" hidden="1" customHeight="1">
      <c r="B31" s="95"/>
      <c r="C31" s="145"/>
      <c r="D31" s="146"/>
      <c r="E31" s="147"/>
      <c r="F31" s="148"/>
      <c r="K31" s="143"/>
      <c r="L31" s="143"/>
      <c r="M31" s="143"/>
      <c r="N31" s="143"/>
    </row>
    <row r="32" s="143" customFormat="1" ht="13.25" hidden="1" customHeight="1">
      <c r="B32" s="95"/>
      <c r="C32" s="108"/>
      <c r="D32" s="149" t="s">
        <v>63</v>
      </c>
      <c r="E32" s="150"/>
      <c r="F32" s="142"/>
      <c r="K32" s="144"/>
      <c r="L32" s="144"/>
      <c r="M32" s="144"/>
      <c r="N32" s="144"/>
    </row>
    <row r="33" s="144" customFormat="1" ht="13.75" hidden="1" customHeight="1">
      <c r="B33" s="95"/>
      <c r="C33" s="108" t="s">
        <v>64</v>
      </c>
      <c r="D33" s="151"/>
      <c r="E33" s="150"/>
      <c r="F33" s="142"/>
      <c r="K33" s="143"/>
      <c r="L33" s="143"/>
      <c r="M33" s="143"/>
      <c r="N33" s="143"/>
    </row>
    <row r="34" s="144" customFormat="1" ht="13.75" hidden="1" customHeight="1">
      <c r="B34" s="95"/>
      <c r="C34" s="108" t="s">
        <v>65</v>
      </c>
      <c r="D34" s="152" t="s">
        <v>63</v>
      </c>
      <c r="E34" s="153"/>
      <c r="F34" s="154"/>
    </row>
    <row r="35" s="144" customFormat="1" ht="13.25" hidden="1" customHeight="1">
      <c r="B35" s="95"/>
      <c r="C35" s="155" t="s">
        <v>66</v>
      </c>
      <c r="D35" s="151"/>
      <c r="E35" s="150"/>
      <c r="F35" s="142"/>
    </row>
    <row r="36" s="144" customFormat="1" ht="13.75" hidden="1" customHeight="1">
      <c r="B36" s="95"/>
      <c r="C36" s="108" t="s">
        <v>65</v>
      </c>
      <c r="D36" s="156" t="s">
        <v>63</v>
      </c>
      <c r="E36" s="157"/>
      <c r="F36" s="158"/>
    </row>
    <row r="37" s="144" customFormat="1" ht="13.25" hidden="1" customHeight="1">
      <c r="B37" s="95"/>
      <c r="C37" s="159" t="s">
        <v>67</v>
      </c>
      <c r="D37" s="151"/>
      <c r="E37" s="150"/>
      <c r="F37" s="142"/>
    </row>
    <row r="38" s="100" customFormat="1" ht="13.75" hidden="1" customHeight="1">
      <c r="B38" s="95"/>
      <c r="C38" s="108" t="s">
        <v>65</v>
      </c>
      <c r="D38" s="160" t="s">
        <v>63</v>
      </c>
      <c r="E38" s="161"/>
      <c r="F38" s="162"/>
      <c r="K38" s="144"/>
      <c r="L38" s="144"/>
      <c r="M38" s="144"/>
      <c r="N38" s="144"/>
    </row>
    <row r="39" s="100" customFormat="1" ht="16.25" hidden="1" customHeight="1">
      <c r="B39" s="95"/>
      <c r="C39" s="104" t="s">
        <v>68</v>
      </c>
      <c r="D39" s="105"/>
      <c r="E39" s="163"/>
      <c r="F39" s="164"/>
    </row>
    <row r="40" s="144" customFormat="1" ht="13.25" hidden="1" customHeight="1">
      <c r="B40" s="95"/>
      <c r="C40" s="165" t="s">
        <v>69</v>
      </c>
      <c r="D40" s="151"/>
      <c r="E40" s="166"/>
      <c r="F40" s="167"/>
      <c r="K40" s="100"/>
      <c r="L40" s="100"/>
      <c r="M40" s="100"/>
      <c r="N40" s="100"/>
    </row>
    <row r="41" s="100" customFormat="1" ht="13.75" hidden="1" customHeight="1">
      <c r="B41" s="95"/>
      <c r="C41" s="108" t="s">
        <v>65</v>
      </c>
      <c r="D41" s="168" t="s">
        <v>63</v>
      </c>
      <c r="E41" s="150"/>
      <c r="F41" s="142"/>
      <c r="K41" s="144"/>
      <c r="L41" s="144"/>
      <c r="M41" s="144"/>
      <c r="N41" s="144"/>
    </row>
    <row r="42" s="144" customFormat="1" ht="13.75" hidden="1" customHeight="1">
      <c r="B42" s="95"/>
      <c r="C42" s="108" t="s">
        <v>70</v>
      </c>
      <c r="D42" s="123"/>
      <c r="E42" s="150"/>
      <c r="F42" s="142"/>
      <c r="K42" s="100"/>
      <c r="L42" s="100"/>
      <c r="M42" s="100"/>
      <c r="N42" s="100"/>
    </row>
    <row r="43" s="100" customFormat="1" ht="13.75" hidden="1" customHeight="1">
      <c r="B43" s="95"/>
      <c r="C43" s="108" t="s">
        <v>65</v>
      </c>
      <c r="D43" s="123" t="s">
        <v>63</v>
      </c>
      <c r="E43" s="150"/>
      <c r="F43" s="142"/>
      <c r="K43" s="144"/>
      <c r="L43" s="144"/>
      <c r="M43" s="144"/>
      <c r="N43" s="144"/>
    </row>
    <row r="44" s="144" customFormat="1" ht="13.25" hidden="1" customHeight="1">
      <c r="B44" s="95"/>
      <c r="C44" s="108" t="s">
        <v>71</v>
      </c>
      <c r="D44" s="168"/>
      <c r="E44" s="150"/>
      <c r="F44" s="142"/>
      <c r="K44" s="100"/>
      <c r="L44" s="100"/>
      <c r="M44" s="100"/>
      <c r="N44" s="100"/>
    </row>
    <row r="45" s="100" customFormat="1" ht="13.75" hidden="1" customHeight="1">
      <c r="B45" s="95"/>
      <c r="C45" s="108" t="s">
        <v>65</v>
      </c>
      <c r="D45" s="123" t="s">
        <v>63</v>
      </c>
      <c r="E45" s="150"/>
      <c r="F45" s="142"/>
      <c r="K45" s="144"/>
      <c r="L45" s="144"/>
      <c r="M45" s="144"/>
      <c r="N45" s="144"/>
    </row>
    <row r="46" s="144" customFormat="1" ht="13.25" hidden="1" customHeight="1">
      <c r="B46" s="95"/>
      <c r="C46" s="108" t="s">
        <v>72</v>
      </c>
      <c r="D46" s="168"/>
      <c r="E46" s="150"/>
      <c r="F46" s="142"/>
      <c r="K46" s="100"/>
      <c r="L46" s="100"/>
      <c r="M46" s="100"/>
      <c r="N46" s="100"/>
    </row>
    <row r="47" s="100" customFormat="1" ht="13.75" hidden="1" customHeight="1">
      <c r="B47" s="95"/>
      <c r="C47" s="108" t="s">
        <v>65</v>
      </c>
      <c r="D47" s="123" t="s">
        <v>63</v>
      </c>
      <c r="E47" s="150"/>
      <c r="F47" s="142"/>
      <c r="K47" s="144"/>
      <c r="L47" s="144"/>
      <c r="M47" s="144"/>
      <c r="N47" s="144"/>
    </row>
    <row r="48" s="144" customFormat="1" ht="13.75" hidden="1" customHeight="1">
      <c r="B48" s="95"/>
      <c r="C48" s="108" t="s">
        <v>73</v>
      </c>
      <c r="D48" s="169"/>
      <c r="E48" s="150"/>
      <c r="F48" s="142"/>
      <c r="K48" s="100"/>
      <c r="L48" s="100"/>
      <c r="M48" s="100"/>
      <c r="N48" s="100"/>
    </row>
    <row r="49" s="170" customFormat="1" ht="16.25" hidden="1" customHeight="1">
      <c r="B49" s="95"/>
      <c r="C49" s="171" t="s">
        <v>65</v>
      </c>
      <c r="D49" s="123" t="s">
        <v>63</v>
      </c>
      <c r="E49" s="150"/>
      <c r="F49" s="142"/>
      <c r="K49" s="144"/>
      <c r="L49" s="144"/>
      <c r="M49" s="144"/>
      <c r="N49" s="144"/>
    </row>
    <row r="50" s="170" customFormat="1" ht="53.399999999999999" hidden="1" customHeight="1">
      <c r="B50" s="95"/>
      <c r="C50" s="104" t="s">
        <v>74</v>
      </c>
      <c r="D50" s="105"/>
      <c r="E50" s="163"/>
      <c r="F50" s="164"/>
    </row>
    <row r="51" s="170" customFormat="1" ht="52.75" hidden="1" customHeight="1">
      <c r="B51" s="95"/>
      <c r="C51" s="108" t="s">
        <v>75</v>
      </c>
      <c r="D51" s="172"/>
      <c r="E51" s="173"/>
      <c r="F51" s="174"/>
    </row>
    <row r="52" s="170" customFormat="1" ht="13.75" hidden="1" customHeight="1">
      <c r="B52" s="95"/>
      <c r="C52" s="175" t="s">
        <v>65</v>
      </c>
      <c r="D52" s="123" t="s">
        <v>63</v>
      </c>
      <c r="E52" s="173"/>
      <c r="F52" s="176"/>
    </row>
    <row r="53" s="170" customFormat="1" ht="13.25" hidden="1" customHeight="1">
      <c r="B53" s="95"/>
      <c r="C53" s="108" t="s">
        <v>76</v>
      </c>
      <c r="D53" s="172"/>
      <c r="E53" s="173"/>
      <c r="F53" s="174"/>
    </row>
    <row r="54" s="170" customFormat="1" ht="13.75" hidden="1" customHeight="1">
      <c r="B54" s="95"/>
      <c r="C54" s="112" t="s">
        <v>77</v>
      </c>
      <c r="D54" s="123" t="s">
        <v>39</v>
      </c>
      <c r="E54" s="173"/>
      <c r="F54" s="174"/>
    </row>
    <row r="55" s="170" customFormat="1" ht="26.399999999999999" hidden="1" customHeight="1">
      <c r="B55" s="95"/>
      <c r="C55" s="108" t="s">
        <v>78</v>
      </c>
      <c r="D55" s="172"/>
      <c r="E55" s="173"/>
      <c r="F55" s="174"/>
    </row>
    <row r="56" s="170" customFormat="1" ht="13.75" hidden="1" customHeight="1">
      <c r="B56" s="95"/>
      <c r="C56" s="112" t="s">
        <v>77</v>
      </c>
      <c r="D56" s="123" t="s">
        <v>39</v>
      </c>
      <c r="E56" s="173"/>
      <c r="F56" s="174"/>
    </row>
    <row r="57" s="170" customFormat="1" ht="26.399999999999999" hidden="1" customHeight="1">
      <c r="B57" s="95"/>
      <c r="C57" s="108" t="s">
        <v>79</v>
      </c>
      <c r="D57" s="172"/>
      <c r="E57" s="173"/>
      <c r="F57" s="174"/>
    </row>
    <row r="58" s="170" customFormat="1" ht="21" hidden="1" customHeight="1">
      <c r="B58" s="95"/>
      <c r="C58" s="112" t="s">
        <v>77</v>
      </c>
      <c r="D58" s="123" t="s">
        <v>39</v>
      </c>
      <c r="E58" s="173"/>
      <c r="F58" s="174"/>
    </row>
    <row r="59" s="170" customFormat="1" ht="13.25" hidden="1" customHeight="1">
      <c r="B59" s="95"/>
      <c r="C59" s="108" t="s">
        <v>80</v>
      </c>
      <c r="D59" s="177"/>
      <c r="E59" s="173"/>
      <c r="F59" s="174"/>
    </row>
    <row r="60" s="170" customFormat="1" ht="39.649999999999999" hidden="1" customHeight="1">
      <c r="B60" s="95"/>
      <c r="C60" s="112" t="s">
        <v>77</v>
      </c>
      <c r="D60" s="123" t="s">
        <v>39</v>
      </c>
      <c r="E60" s="173"/>
      <c r="F60" s="174"/>
    </row>
    <row r="61" s="170" customFormat="1" ht="39.649999999999999" hidden="1" customHeight="1">
      <c r="B61" s="95"/>
      <c r="C61" s="108" t="s">
        <v>81</v>
      </c>
      <c r="D61" s="123"/>
      <c r="E61" s="173"/>
      <c r="F61" s="174"/>
    </row>
    <row r="62" s="170" customFormat="1" ht="13.75" hidden="1" customHeight="1">
      <c r="B62" s="95"/>
      <c r="C62" s="112" t="s">
        <v>82</v>
      </c>
      <c r="D62" s="123" t="s">
        <v>63</v>
      </c>
      <c r="E62" s="173"/>
      <c r="F62" s="174"/>
    </row>
    <row r="63" s="170" customFormat="1" ht="39.649999999999999" hidden="1" customHeight="1">
      <c r="B63" s="95"/>
      <c r="C63" s="108" t="s">
        <v>83</v>
      </c>
      <c r="D63" s="123"/>
      <c r="E63" s="173"/>
      <c r="F63" s="174"/>
    </row>
    <row r="64" s="170" customFormat="1" ht="13.75" hidden="1" customHeight="1">
      <c r="B64" s="95"/>
      <c r="C64" s="112" t="s">
        <v>82</v>
      </c>
      <c r="D64" s="123" t="s">
        <v>63</v>
      </c>
      <c r="E64" s="173"/>
      <c r="F64" s="174"/>
    </row>
    <row r="65" s="170" customFormat="1" ht="39.649999999999999" hidden="1" customHeight="1">
      <c r="B65" s="95"/>
      <c r="C65" s="108" t="s">
        <v>84</v>
      </c>
      <c r="D65" s="123"/>
      <c r="E65" s="173"/>
      <c r="F65" s="174"/>
    </row>
    <row r="66" s="170" customFormat="1" ht="16.25" hidden="1" customHeight="1">
      <c r="B66" s="95"/>
      <c r="C66" s="112" t="s">
        <v>82</v>
      </c>
      <c r="D66" s="123" t="s">
        <v>63</v>
      </c>
      <c r="E66" s="173"/>
      <c r="F66" s="174"/>
    </row>
    <row r="67" s="170" customFormat="1" ht="16.25" hidden="1" customHeight="1">
      <c r="B67" s="95"/>
      <c r="C67" s="104" t="s">
        <v>85</v>
      </c>
      <c r="D67" s="105"/>
      <c r="E67" s="163"/>
      <c r="F67" s="164"/>
    </row>
    <row r="68" s="170" customFormat="1" ht="26.399999999999999" hidden="1" customHeight="1">
      <c r="B68" s="95"/>
      <c r="C68" s="108" t="s">
        <v>86</v>
      </c>
      <c r="D68" s="172"/>
      <c r="E68" s="173"/>
      <c r="F68" s="174"/>
    </row>
    <row r="69" s="170" customFormat="1" ht="13.75" hidden="1" customHeight="1">
      <c r="B69" s="95"/>
      <c r="C69" s="175" t="s">
        <v>65</v>
      </c>
      <c r="D69" s="123" t="s">
        <v>63</v>
      </c>
      <c r="E69" s="173"/>
      <c r="F69" s="176"/>
      <c r="G69" s="75"/>
      <c r="H69" s="75"/>
      <c r="I69" s="75"/>
      <c r="J69" s="75"/>
    </row>
    <row r="70" s="170" customFormat="1" ht="13.75" hidden="1" customHeight="1">
      <c r="B70" s="95"/>
      <c r="C70" s="119" t="s">
        <v>87</v>
      </c>
      <c r="D70" s="178"/>
      <c r="E70" s="179"/>
      <c r="F70" s="167"/>
      <c r="G70" s="75"/>
      <c r="H70" s="75"/>
      <c r="I70" s="75"/>
      <c r="J70" s="75"/>
    </row>
    <row r="71" s="170" customFormat="1" ht="13.75" hidden="1" customHeight="1">
      <c r="B71" s="95"/>
      <c r="C71" s="112" t="s">
        <v>54</v>
      </c>
      <c r="D71" s="123" t="s">
        <v>39</v>
      </c>
      <c r="E71" s="141"/>
      <c r="F71" s="142"/>
      <c r="G71" s="75"/>
      <c r="H71" s="75"/>
      <c r="I71" s="75"/>
      <c r="J71" s="75"/>
    </row>
    <row r="72" s="170" customFormat="1" ht="13.75" hidden="1" customHeight="1">
      <c r="B72" s="95"/>
      <c r="C72" s="119" t="s">
        <v>88</v>
      </c>
      <c r="D72" s="178"/>
      <c r="E72" s="141"/>
      <c r="F72" s="142"/>
      <c r="G72" s="75"/>
      <c r="H72" s="75"/>
      <c r="I72" s="75"/>
      <c r="J72" s="75"/>
    </row>
    <row r="73" s="170" customFormat="1" ht="13.75" hidden="1" customHeight="1">
      <c r="B73" s="95"/>
      <c r="C73" s="112" t="s">
        <v>54</v>
      </c>
      <c r="D73" s="123" t="s">
        <v>39</v>
      </c>
      <c r="E73" s="141">
        <f>G73/655.957</f>
        <v>0</v>
      </c>
      <c r="F73" s="142" t="e">
        <f>E73*#REF!</f>
        <v>#REF!</v>
      </c>
      <c r="G73" s="75"/>
      <c r="H73" s="75"/>
      <c r="I73" s="75"/>
      <c r="J73" s="75"/>
    </row>
    <row r="74" s="170" customFormat="1" ht="13.75" hidden="1" customHeight="1">
      <c r="A74" s="180"/>
      <c r="B74" s="95"/>
      <c r="C74" s="119" t="s">
        <v>89</v>
      </c>
      <c r="D74" s="178"/>
      <c r="E74" s="141"/>
      <c r="F74" s="142"/>
      <c r="G74" s="75"/>
      <c r="H74" s="75"/>
      <c r="I74" s="75"/>
      <c r="J74" s="75"/>
    </row>
    <row r="75" s="170" customFormat="1" ht="15" hidden="1" customHeight="1">
      <c r="A75" s="180"/>
      <c r="B75" s="95"/>
      <c r="C75" s="112" t="s">
        <v>90</v>
      </c>
      <c r="D75" s="123" t="s">
        <v>63</v>
      </c>
      <c r="E75" s="141">
        <v>30</v>
      </c>
      <c r="F75" s="142"/>
      <c r="G75" s="75"/>
      <c r="H75" s="75"/>
      <c r="I75" s="75"/>
      <c r="J75" s="75"/>
    </row>
    <row r="76" s="170" customFormat="1" ht="15" hidden="1" customHeight="1">
      <c r="A76" s="180"/>
      <c r="B76" s="95"/>
      <c r="C76" s="119" t="s">
        <v>91</v>
      </c>
      <c r="D76" s="178"/>
      <c r="E76" s="124"/>
      <c r="F76" s="128"/>
      <c r="G76" s="75"/>
      <c r="H76" s="75"/>
      <c r="I76" s="75"/>
      <c r="J76" s="75"/>
    </row>
    <row r="77" s="170" customFormat="1" ht="27" customHeight="1">
      <c r="A77" s="180"/>
      <c r="B77" s="95"/>
      <c r="C77" s="181" t="s">
        <v>92</v>
      </c>
      <c r="D77" s="182"/>
      <c r="E77" s="182"/>
      <c r="F77" s="183"/>
      <c r="G77" s="184"/>
      <c r="H77" s="75"/>
      <c r="I77" s="75"/>
      <c r="J77" s="75"/>
      <c r="K77" s="75"/>
      <c r="L77" s="75"/>
      <c r="M77" s="75"/>
      <c r="N77" s="75"/>
      <c r="O77" s="75"/>
      <c r="P77" s="75"/>
      <c r="Q77" s="75"/>
      <c r="R77" s="75"/>
    </row>
    <row r="78" s="170" customFormat="1" ht="14.4" customHeight="1">
      <c r="B78" s="185"/>
      <c r="C78" s="186"/>
      <c r="D78" s="77"/>
      <c r="E78" s="75"/>
      <c r="F78" s="75"/>
      <c r="G78" s="75"/>
      <c r="H78" s="75"/>
      <c r="I78" s="75"/>
      <c r="J78" s="75"/>
      <c r="K78" s="75"/>
      <c r="L78" s="75"/>
      <c r="M78" s="75"/>
      <c r="N78" s="75"/>
      <c r="O78" s="75"/>
      <c r="P78" s="75"/>
      <c r="Q78" s="75"/>
      <c r="R78" s="75"/>
    </row>
    <row r="79" s="170" customFormat="1" ht="15.5">
      <c r="A79" s="180"/>
      <c r="B79" s="187">
        <v>2</v>
      </c>
      <c r="C79" s="188" t="s">
        <v>93</v>
      </c>
      <c r="D79" s="189"/>
      <c r="E79" s="189"/>
      <c r="F79" s="190"/>
      <c r="G79" s="75"/>
      <c r="H79" s="75"/>
      <c r="I79" s="75"/>
      <c r="J79" s="75"/>
    </row>
    <row r="80" s="170" customFormat="1">
      <c r="A80" s="180"/>
      <c r="B80" s="191" t="s">
        <v>94</v>
      </c>
      <c r="C80" s="126" t="s">
        <v>95</v>
      </c>
      <c r="D80" s="138"/>
      <c r="E80" s="192"/>
      <c r="F80" s="128"/>
      <c r="G80" s="75"/>
      <c r="H80" s="75"/>
      <c r="I80" s="75"/>
      <c r="J80" s="75"/>
    </row>
    <row r="81" s="170" customFormat="1" ht="15">
      <c r="A81" s="180"/>
      <c r="B81" s="193"/>
      <c r="C81" s="112" t="s">
        <v>96</v>
      </c>
      <c r="D81" s="194" t="s">
        <v>97</v>
      </c>
      <c r="E81" s="195"/>
      <c r="F81" s="196"/>
      <c r="G81" s="75"/>
      <c r="H81" s="75"/>
      <c r="I81" s="75"/>
      <c r="J81" s="75"/>
    </row>
    <row r="82" s="170" customFormat="1">
      <c r="A82" s="180"/>
      <c r="B82" s="191" t="s">
        <v>98</v>
      </c>
      <c r="C82" s="126" t="s">
        <v>99</v>
      </c>
      <c r="D82" s="197"/>
      <c r="E82" s="198"/>
      <c r="F82" s="180"/>
      <c r="G82" s="75"/>
      <c r="H82" s="75"/>
      <c r="I82" s="75"/>
      <c r="J82" s="75"/>
    </row>
    <row r="83" s="170" customFormat="1" ht="15">
      <c r="A83" s="180"/>
      <c r="B83" s="193"/>
      <c r="C83" s="112" t="s">
        <v>96</v>
      </c>
      <c r="D83" s="194" t="s">
        <v>97</v>
      </c>
      <c r="E83" s="195"/>
      <c r="F83" s="196"/>
      <c r="G83" s="75"/>
      <c r="H83" s="75"/>
      <c r="I83" s="75"/>
      <c r="J83" s="75"/>
    </row>
    <row r="84" s="170" customFormat="1">
      <c r="A84" s="180"/>
      <c r="B84" s="191" t="s">
        <v>100</v>
      </c>
      <c r="C84" s="126" t="s">
        <v>101</v>
      </c>
      <c r="D84" s="138"/>
      <c r="E84" s="195"/>
      <c r="F84" s="199"/>
      <c r="G84" s="75"/>
      <c r="H84" s="75"/>
      <c r="I84" s="75"/>
      <c r="J84" s="75"/>
    </row>
    <row r="85" s="170" customFormat="1" ht="15">
      <c r="A85" s="180"/>
      <c r="B85" s="193"/>
      <c r="C85" s="112" t="s">
        <v>96</v>
      </c>
      <c r="D85" s="194" t="s">
        <v>97</v>
      </c>
      <c r="E85" s="195"/>
      <c r="F85" s="196"/>
      <c r="G85" s="75"/>
      <c r="H85" s="75"/>
      <c r="I85" s="75"/>
      <c r="J85" s="75"/>
    </row>
    <row r="86" s="170" customFormat="1">
      <c r="A86" s="180"/>
      <c r="B86" s="191" t="s">
        <v>102</v>
      </c>
      <c r="C86" s="126" t="s">
        <v>103</v>
      </c>
      <c r="D86" s="138"/>
      <c r="E86" s="195"/>
      <c r="F86" s="199"/>
      <c r="G86" s="75"/>
      <c r="H86" s="75"/>
      <c r="I86" s="75"/>
      <c r="J86" s="75"/>
    </row>
    <row r="87" s="170" customFormat="1" ht="15">
      <c r="A87" s="180"/>
      <c r="B87" s="193"/>
      <c r="C87" s="112" t="s">
        <v>96</v>
      </c>
      <c r="D87" s="194" t="s">
        <v>97</v>
      </c>
      <c r="E87" s="195"/>
      <c r="F87" s="196"/>
      <c r="G87" s="75"/>
      <c r="H87" s="75"/>
      <c r="I87" s="75"/>
      <c r="J87" s="75"/>
    </row>
    <row r="88" s="170" customFormat="1">
      <c r="A88" s="180"/>
      <c r="B88" s="191" t="s">
        <v>104</v>
      </c>
      <c r="C88" s="126" t="s">
        <v>105</v>
      </c>
      <c r="D88" s="138"/>
      <c r="E88" s="195"/>
      <c r="F88" s="199"/>
      <c r="G88" s="75"/>
      <c r="H88" s="75"/>
      <c r="I88" s="75"/>
      <c r="J88" s="75"/>
    </row>
    <row r="89" s="170" customFormat="1" ht="15">
      <c r="A89" s="180"/>
      <c r="B89" s="193"/>
      <c r="C89" s="112" t="s">
        <v>96</v>
      </c>
      <c r="D89" s="194" t="s">
        <v>97</v>
      </c>
      <c r="E89" s="195"/>
      <c r="F89" s="196"/>
      <c r="G89" s="75"/>
      <c r="H89" s="75"/>
      <c r="I89" s="75"/>
      <c r="J89" s="75"/>
    </row>
    <row r="90" s="170" customFormat="1">
      <c r="A90" s="180"/>
      <c r="B90" s="191" t="s">
        <v>106</v>
      </c>
      <c r="C90" s="126" t="s">
        <v>107</v>
      </c>
      <c r="D90" s="138"/>
      <c r="E90" s="195"/>
      <c r="F90" s="199"/>
      <c r="G90" s="75"/>
      <c r="H90" s="75"/>
      <c r="I90" s="75"/>
      <c r="J90" s="75"/>
    </row>
    <row r="91" s="170" customFormat="1" ht="15">
      <c r="A91" s="180"/>
      <c r="B91" s="193"/>
      <c r="C91" s="112" t="s">
        <v>96</v>
      </c>
      <c r="D91" s="194" t="s">
        <v>97</v>
      </c>
      <c r="E91" s="195"/>
      <c r="F91" s="196"/>
      <c r="G91" s="75"/>
      <c r="H91" s="75"/>
      <c r="I91" s="75"/>
      <c r="J91" s="75"/>
    </row>
    <row r="92" s="170" customFormat="1">
      <c r="A92" s="180"/>
      <c r="B92" s="191" t="s">
        <v>108</v>
      </c>
      <c r="C92" s="126" t="s">
        <v>109</v>
      </c>
      <c r="D92" s="138"/>
      <c r="E92" s="195"/>
      <c r="F92" s="199"/>
      <c r="G92" s="75"/>
      <c r="H92" s="75"/>
      <c r="I92" s="75"/>
      <c r="J92" s="75"/>
    </row>
    <row r="93" s="170" customFormat="1" ht="15">
      <c r="A93" s="180"/>
      <c r="B93" s="193"/>
      <c r="C93" s="112" t="s">
        <v>96</v>
      </c>
      <c r="D93" s="194" t="s">
        <v>97</v>
      </c>
      <c r="E93" s="195"/>
      <c r="F93" s="196"/>
      <c r="G93" s="75"/>
      <c r="H93" s="75"/>
      <c r="I93" s="75"/>
      <c r="J93" s="75"/>
    </row>
    <row r="94" s="170" customFormat="1">
      <c r="A94" s="180"/>
      <c r="B94" s="191" t="s">
        <v>110</v>
      </c>
      <c r="C94" s="126" t="s">
        <v>111</v>
      </c>
      <c r="D94" s="197"/>
      <c r="E94" s="195"/>
      <c r="F94" s="199"/>
      <c r="G94" s="75"/>
      <c r="H94" s="75"/>
      <c r="I94" s="75"/>
      <c r="J94" s="75"/>
    </row>
    <row r="95" s="170" customFormat="1" ht="15">
      <c r="A95" s="180"/>
      <c r="B95" s="193"/>
      <c r="C95" s="112" t="s">
        <v>96</v>
      </c>
      <c r="D95" s="194" t="s">
        <v>97</v>
      </c>
      <c r="E95" s="195"/>
      <c r="F95" s="196"/>
      <c r="G95" s="75"/>
      <c r="H95" s="75"/>
      <c r="I95" s="75"/>
      <c r="J95" s="75"/>
    </row>
    <row r="96" s="170" customFormat="1">
      <c r="A96" s="180"/>
      <c r="B96" s="191" t="s">
        <v>112</v>
      </c>
      <c r="C96" s="126" t="s">
        <v>113</v>
      </c>
      <c r="D96" s="200"/>
      <c r="E96" s="195"/>
      <c r="F96" s="199"/>
      <c r="G96" s="75"/>
      <c r="H96" s="75"/>
      <c r="I96" s="75"/>
      <c r="J96" s="75"/>
    </row>
    <row r="97" s="170" customFormat="1" ht="15">
      <c r="A97" s="180"/>
      <c r="B97" s="193"/>
      <c r="C97" s="112" t="s">
        <v>96</v>
      </c>
      <c r="D97" s="194" t="s">
        <v>97</v>
      </c>
      <c r="E97" s="195"/>
      <c r="F97" s="196"/>
      <c r="G97" s="75"/>
      <c r="H97" s="75"/>
      <c r="I97" s="75"/>
      <c r="J97" s="75"/>
    </row>
    <row r="98" s="170" customFormat="1">
      <c r="A98" s="180"/>
      <c r="B98" s="191" t="s">
        <v>114</v>
      </c>
      <c r="C98" s="126" t="s">
        <v>115</v>
      </c>
      <c r="D98" s="200"/>
      <c r="E98" s="195"/>
      <c r="F98" s="199"/>
      <c r="G98" s="75"/>
      <c r="H98" s="75"/>
      <c r="I98" s="75"/>
      <c r="J98" s="75"/>
    </row>
    <row r="99" s="170" customFormat="1" ht="15">
      <c r="A99" s="180"/>
      <c r="B99" s="193"/>
      <c r="C99" s="112" t="s">
        <v>96</v>
      </c>
      <c r="D99" s="194" t="s">
        <v>97</v>
      </c>
      <c r="E99" s="195"/>
      <c r="F99" s="196"/>
      <c r="G99" s="75"/>
      <c r="H99" s="75"/>
      <c r="I99" s="75"/>
      <c r="J99" s="75"/>
    </row>
    <row r="100" s="170" customFormat="1">
      <c r="A100" s="180"/>
      <c r="B100" s="191" t="s">
        <v>116</v>
      </c>
      <c r="C100" s="126" t="s">
        <v>117</v>
      </c>
      <c r="D100" s="200"/>
      <c r="E100" s="195"/>
      <c r="F100" s="199"/>
      <c r="G100" s="75"/>
      <c r="H100" s="75"/>
      <c r="I100" s="75"/>
      <c r="J100" s="75"/>
    </row>
    <row r="101" s="170" customFormat="1" ht="15">
      <c r="A101" s="180"/>
      <c r="B101" s="193"/>
      <c r="C101" s="112" t="s">
        <v>96</v>
      </c>
      <c r="D101" s="194" t="s">
        <v>97</v>
      </c>
      <c r="E101" s="195"/>
      <c r="F101" s="196"/>
      <c r="G101" s="75"/>
      <c r="H101" s="75"/>
      <c r="I101" s="75"/>
      <c r="J101" s="75"/>
    </row>
    <row r="102">
      <c r="B102" s="201"/>
      <c r="C102" s="202"/>
      <c r="D102" s="203"/>
      <c r="E102" s="204"/>
      <c r="F102" s="205"/>
    </row>
  </sheetData>
  <mergeCells count="7">
    <mergeCell ref="B1:F1"/>
    <mergeCell ref="B3:F3"/>
    <mergeCell ref="B6:B77"/>
    <mergeCell ref="C6:F6"/>
    <mergeCell ref="C7:F7"/>
    <mergeCell ref="C8:M8"/>
    <mergeCell ref="C77:F77"/>
  </mergeCells>
  <printOptions headings="0" gridLines="0"/>
  <pageMargins left="0.69999999999999996" right="0.69999999999999996" top="0.75" bottom="0.75" header="0.29999999999999999" footer="0.29999999999999999"/>
  <pageSetup paperSize="9" scale="78" fitToWidth="1" fitToHeight="0" pageOrder="downThenOver" orientation="portrait" usePrinterDefaults="1" blackAndWhite="0" draft="0" cellComments="none" useFirstPageNumber="0" errors="displayed" horizontalDpi="600" verticalDpi="600" copies="1"/>
  <headerFooter differentFirst="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tabColor rgb="FF92D050"/>
    <outlinePr applyStyles="0" summaryBelow="1" summaryRight="1" showOutlineSymbols="1"/>
    <pageSetUpPr autoPageBreaks="1" fitToPage="1"/>
  </sheetPr>
  <sheetViews>
    <sheetView view="pageBreakPreview" zoomScale="100" workbookViewId="0">
      <selection activeCell="D4" activeCellId="0" sqref="D4:E4"/>
    </sheetView>
  </sheetViews>
  <sheetFormatPr baseColWidth="10" defaultColWidth="11" defaultRowHeight="14.25"/>
  <cols>
    <col customWidth="1" min="1" max="1" width="5.08984375"/>
    <col customWidth="1" min="2" max="2" width="63.6328125"/>
    <col customWidth="1" min="3" max="3" width="6.453125"/>
    <col bestFit="1" customWidth="1" min="4" max="4" width="14.08984375"/>
    <col bestFit="1" customWidth="1" min="5" max="5" width="17.453125"/>
  </cols>
  <sheetData>
    <row r="1" ht="13.75" customHeight="1">
      <c r="A1" s="206"/>
      <c r="B1" s="206"/>
      <c r="C1" s="206"/>
      <c r="D1" s="206"/>
      <c r="E1" s="206"/>
    </row>
    <row r="2" ht="31.25" customHeight="1">
      <c r="A2" s="207" t="s">
        <v>118</v>
      </c>
      <c r="B2" s="207"/>
      <c r="C2" s="207"/>
      <c r="D2" s="207"/>
      <c r="E2" s="207"/>
    </row>
    <row r="3" ht="17.25">
      <c r="A3" s="208" t="s">
        <v>38</v>
      </c>
      <c r="B3" s="208"/>
      <c r="C3" s="208"/>
      <c r="D3" s="208"/>
      <c r="E3" s="208"/>
    </row>
    <row r="4" ht="54.5" customHeight="1">
      <c r="A4" s="209" t="s">
        <v>26</v>
      </c>
      <c r="B4" s="210" t="s">
        <v>27</v>
      </c>
      <c r="C4" s="209" t="s">
        <v>39</v>
      </c>
      <c r="D4" s="84" t="s">
        <v>40</v>
      </c>
      <c r="E4" s="86" t="s">
        <v>41</v>
      </c>
    </row>
    <row r="6" ht="15">
      <c r="A6" s="211" t="s">
        <v>119</v>
      </c>
      <c r="B6" s="212" t="s">
        <v>120</v>
      </c>
      <c r="C6" s="213"/>
      <c r="D6" s="214"/>
      <c r="E6" s="215"/>
    </row>
    <row r="7">
      <c r="A7" s="216"/>
      <c r="B7" s="217"/>
      <c r="C7" s="217"/>
      <c r="D7" s="218"/>
      <c r="E7" s="219"/>
    </row>
    <row r="8" ht="15">
      <c r="A8" s="187">
        <v>0</v>
      </c>
      <c r="B8" s="220" t="s">
        <v>121</v>
      </c>
      <c r="C8" s="221"/>
      <c r="D8" s="222"/>
      <c r="E8" s="223"/>
    </row>
    <row r="9" ht="15">
      <c r="A9" s="224"/>
      <c r="B9" s="225" t="s">
        <v>122</v>
      </c>
      <c r="C9" s="226"/>
      <c r="D9" s="227"/>
      <c r="E9" s="228"/>
    </row>
    <row r="10" ht="46" customHeight="1">
      <c r="A10" s="224"/>
      <c r="B10" s="229" t="s">
        <v>123</v>
      </c>
      <c r="C10" s="230"/>
      <c r="D10" s="231"/>
      <c r="E10" s="232"/>
    </row>
    <row r="11">
      <c r="A11" s="224"/>
      <c r="B11" s="112" t="s">
        <v>124</v>
      </c>
      <c r="C11" s="230" t="s">
        <v>125</v>
      </c>
      <c r="D11" s="233"/>
      <c r="E11" s="234"/>
    </row>
    <row r="12" ht="15">
      <c r="A12" s="224"/>
      <c r="B12" s="235" t="s">
        <v>126</v>
      </c>
      <c r="C12" s="230"/>
      <c r="D12" s="233"/>
      <c r="E12" s="234"/>
    </row>
    <row r="13" ht="28.5">
      <c r="A13" s="224"/>
      <c r="B13" s="229" t="s">
        <v>127</v>
      </c>
      <c r="C13" s="230"/>
      <c r="D13" s="233"/>
      <c r="E13" s="234"/>
    </row>
    <row r="14">
      <c r="A14" s="224"/>
      <c r="B14" s="112" t="s">
        <v>124</v>
      </c>
      <c r="C14" s="230" t="s">
        <v>128</v>
      </c>
      <c r="D14" s="233"/>
      <c r="E14" s="234"/>
    </row>
    <row r="15" ht="15">
      <c r="A15" s="193"/>
      <c r="B15" s="236" t="s">
        <v>129</v>
      </c>
      <c r="C15" s="109"/>
      <c r="D15" s="110"/>
      <c r="E15" s="237"/>
    </row>
    <row r="16" ht="44" customHeight="1">
      <c r="A16" s="193"/>
      <c r="B16" s="229" t="s">
        <v>130</v>
      </c>
      <c r="C16" s="238"/>
      <c r="D16" s="239"/>
      <c r="E16" s="240"/>
    </row>
    <row r="17">
      <c r="A17" s="193"/>
      <c r="B17" s="112" t="s">
        <v>124</v>
      </c>
      <c r="C17" s="123" t="s">
        <v>131</v>
      </c>
      <c r="D17" s="239"/>
      <c r="E17" s="240"/>
    </row>
    <row r="18">
      <c r="A18" s="193"/>
      <c r="B18" s="241" t="s">
        <v>132</v>
      </c>
      <c r="C18" s="123"/>
      <c r="D18" s="239"/>
      <c r="E18" s="240"/>
    </row>
    <row r="19">
      <c r="A19" s="193"/>
      <c r="B19" s="242" t="s">
        <v>133</v>
      </c>
      <c r="C19" s="123"/>
      <c r="D19" s="243"/>
      <c r="E19" s="244"/>
    </row>
    <row r="20">
      <c r="A20" s="193"/>
      <c r="B20" s="112" t="s">
        <v>124</v>
      </c>
      <c r="C20" s="123" t="s">
        <v>131</v>
      </c>
      <c r="D20" s="239"/>
      <c r="E20" s="240"/>
    </row>
    <row r="21">
      <c r="A21" s="193"/>
      <c r="B21" s="241" t="s">
        <v>134</v>
      </c>
      <c r="C21" s="123"/>
      <c r="D21" s="239"/>
      <c r="E21" s="240"/>
    </row>
    <row r="22" s="75" customFormat="1" ht="28.5">
      <c r="A22" s="193"/>
      <c r="B22" s="242" t="s">
        <v>135</v>
      </c>
      <c r="C22" s="123"/>
      <c r="D22" s="243"/>
      <c r="E22" s="244"/>
    </row>
    <row r="23">
      <c r="A23" s="193"/>
      <c r="B23" s="112" t="s">
        <v>124</v>
      </c>
      <c r="C23" s="123" t="s">
        <v>131</v>
      </c>
      <c r="D23" s="239"/>
      <c r="E23" s="240"/>
    </row>
    <row r="24">
      <c r="A24" s="193"/>
      <c r="B24" s="241" t="s">
        <v>136</v>
      </c>
      <c r="C24" s="123"/>
      <c r="D24" s="239"/>
      <c r="E24" s="240"/>
    </row>
    <row r="25" s="75" customFormat="1" ht="28.5">
      <c r="A25" s="193"/>
      <c r="B25" s="242" t="s">
        <v>137</v>
      </c>
      <c r="C25" s="123"/>
      <c r="D25" s="243"/>
      <c r="E25" s="244"/>
    </row>
    <row r="26">
      <c r="A26" s="193"/>
      <c r="B26" s="245" t="s">
        <v>138</v>
      </c>
      <c r="C26" s="246" t="s">
        <v>131</v>
      </c>
      <c r="D26" s="247"/>
      <c r="E26" s="248"/>
    </row>
    <row r="27" s="75" customFormat="1" ht="14">
      <c r="A27" s="249"/>
      <c r="B27" s="249"/>
      <c r="C27" s="249"/>
      <c r="D27" s="250"/>
      <c r="E27" s="251"/>
    </row>
    <row r="28" s="100" customFormat="1" ht="15">
      <c r="A28" s="187">
        <v>1</v>
      </c>
      <c r="B28" s="220" t="s">
        <v>139</v>
      </c>
      <c r="C28" s="221"/>
      <c r="D28" s="252"/>
      <c r="E28" s="253"/>
      <c r="F28" s="99"/>
      <c r="G28" s="99"/>
      <c r="H28" s="99"/>
      <c r="I28" s="99"/>
    </row>
    <row r="29" s="100" customFormat="1" ht="42.75">
      <c r="A29" s="193"/>
      <c r="B29" s="254" t="s">
        <v>140</v>
      </c>
      <c r="C29" s="255"/>
      <c r="D29" s="256"/>
      <c r="E29" s="257"/>
    </row>
    <row r="30" s="100" customFormat="1" ht="71.25">
      <c r="A30" s="193"/>
      <c r="B30" s="242" t="s">
        <v>141</v>
      </c>
      <c r="C30" s="255"/>
      <c r="D30" s="258"/>
      <c r="E30" s="259"/>
      <c r="F30" s="99"/>
      <c r="G30" s="99"/>
      <c r="H30" s="99"/>
      <c r="I30" s="99"/>
    </row>
    <row r="31" s="100" customFormat="1" ht="28.5">
      <c r="A31" s="193"/>
      <c r="B31" s="242" t="s">
        <v>142</v>
      </c>
      <c r="C31" s="255"/>
      <c r="D31" s="258"/>
      <c r="E31" s="259"/>
    </row>
    <row r="32" s="100" customFormat="1" ht="14">
      <c r="A32" s="193"/>
      <c r="B32" s="242" t="s">
        <v>143</v>
      </c>
      <c r="C32" s="255"/>
      <c r="D32" s="258"/>
      <c r="E32" s="259"/>
      <c r="F32" s="99"/>
      <c r="G32" s="99"/>
      <c r="H32" s="99"/>
      <c r="I32" s="99"/>
    </row>
    <row r="33" s="100" customFormat="1" ht="42.75">
      <c r="A33" s="193"/>
      <c r="B33" s="242" t="s">
        <v>144</v>
      </c>
      <c r="C33" s="255"/>
      <c r="D33" s="258"/>
      <c r="E33" s="259"/>
    </row>
    <row r="34" s="100" customFormat="1" ht="28.5">
      <c r="A34" s="193"/>
      <c r="B34" s="242" t="s">
        <v>145</v>
      </c>
      <c r="C34" s="255"/>
      <c r="D34" s="258"/>
      <c r="E34" s="259"/>
    </row>
    <row r="35" s="100" customFormat="1" ht="14">
      <c r="A35" s="193"/>
      <c r="B35" s="241" t="s">
        <v>146</v>
      </c>
      <c r="C35" s="168"/>
      <c r="D35" s="239"/>
      <c r="E35" s="260"/>
    </row>
    <row r="36" s="100" customFormat="1" ht="28.5">
      <c r="A36" s="193"/>
      <c r="B36" s="261" t="s">
        <v>147</v>
      </c>
      <c r="C36" s="255"/>
      <c r="D36" s="258"/>
      <c r="E36" s="259"/>
    </row>
    <row r="37" s="100" customFormat="1" ht="14">
      <c r="A37" s="193"/>
      <c r="B37" s="262" t="s">
        <v>148</v>
      </c>
      <c r="C37" s="169" t="s">
        <v>39</v>
      </c>
      <c r="D37" s="263"/>
      <c r="E37" s="264"/>
    </row>
    <row r="38" ht="42.75">
      <c r="A38" s="193"/>
      <c r="B38" s="261" t="s">
        <v>149</v>
      </c>
      <c r="C38" s="255"/>
      <c r="D38" s="258"/>
      <c r="E38" s="259"/>
    </row>
    <row r="39" s="100" customFormat="1" ht="14">
      <c r="A39" s="193"/>
      <c r="B39" s="262" t="s">
        <v>148</v>
      </c>
      <c r="C39" s="169" t="s">
        <v>39</v>
      </c>
      <c r="D39" s="263"/>
      <c r="E39" s="264"/>
    </row>
    <row r="40" s="100" customFormat="1" ht="28.5">
      <c r="A40" s="193"/>
      <c r="B40" s="261" t="s">
        <v>150</v>
      </c>
      <c r="C40" s="255"/>
      <c r="D40" s="258"/>
      <c r="E40" s="259"/>
    </row>
    <row r="41" s="100" customFormat="1" ht="14">
      <c r="A41" s="193"/>
      <c r="B41" s="262" t="s">
        <v>148</v>
      </c>
      <c r="C41" s="169" t="s">
        <v>39</v>
      </c>
      <c r="D41" s="263"/>
      <c r="E41" s="264"/>
    </row>
    <row r="42" s="100" customFormat="1" ht="42.75">
      <c r="A42" s="193"/>
      <c r="B42" s="261" t="s">
        <v>151</v>
      </c>
      <c r="C42" s="255"/>
      <c r="D42" s="258"/>
      <c r="E42" s="259"/>
    </row>
    <row r="43" s="100" customFormat="1" ht="14">
      <c r="A43" s="193"/>
      <c r="B43" s="262" t="s">
        <v>148</v>
      </c>
      <c r="C43" s="169" t="s">
        <v>39</v>
      </c>
      <c r="D43" s="263"/>
      <c r="E43" s="264"/>
    </row>
    <row r="44" s="100" customFormat="1" ht="14">
      <c r="A44" s="193"/>
      <c r="B44" s="241" t="s">
        <v>152</v>
      </c>
      <c r="C44" s="168"/>
      <c r="D44" s="239"/>
      <c r="E44" s="260"/>
    </row>
    <row r="45" s="100" customFormat="1" ht="42.75">
      <c r="A45" s="193"/>
      <c r="B45" s="242" t="s">
        <v>153</v>
      </c>
      <c r="C45" s="255"/>
      <c r="D45" s="265"/>
      <c r="E45" s="259"/>
    </row>
    <row r="46" s="100" customFormat="1" ht="14">
      <c r="A46" s="193"/>
      <c r="B46" s="261" t="s">
        <v>154</v>
      </c>
      <c r="C46" s="255"/>
      <c r="D46" s="258"/>
      <c r="E46" s="259"/>
    </row>
    <row r="47" s="100" customFormat="1" ht="14">
      <c r="A47" s="193"/>
      <c r="B47" s="266" t="s">
        <v>148</v>
      </c>
      <c r="C47" s="267" t="s">
        <v>39</v>
      </c>
      <c r="D47" s="268"/>
      <c r="E47" s="269"/>
    </row>
    <row r="48" s="75" customFormat="1" ht="14">
      <c r="A48" s="249"/>
      <c r="B48" s="249"/>
      <c r="C48" s="249"/>
      <c r="D48" s="250"/>
      <c r="E48" s="251"/>
    </row>
    <row r="49" s="100" customFormat="1" ht="15">
      <c r="A49" s="270">
        <v>2</v>
      </c>
      <c r="B49" s="220" t="s">
        <v>155</v>
      </c>
      <c r="C49" s="189"/>
      <c r="D49" s="271"/>
      <c r="E49" s="253"/>
    </row>
    <row r="50" s="100" customFormat="1" ht="15">
      <c r="A50" s="193"/>
      <c r="B50" s="272"/>
      <c r="C50" s="273"/>
      <c r="D50" s="274"/>
      <c r="E50" s="275"/>
    </row>
    <row r="51" s="100" customFormat="1" ht="14">
      <c r="A51" s="193"/>
      <c r="B51" s="276" t="s">
        <v>156</v>
      </c>
      <c r="C51" s="138"/>
      <c r="D51" s="258"/>
      <c r="E51" s="258"/>
    </row>
    <row r="52" s="100" customFormat="1" ht="14">
      <c r="A52" s="193"/>
      <c r="B52" s="262" t="s">
        <v>157</v>
      </c>
      <c r="C52" s="277" t="s">
        <v>131</v>
      </c>
      <c r="D52" s="239"/>
      <c r="E52" s="278"/>
    </row>
    <row r="53" s="100" customFormat="1" ht="34" customHeight="1">
      <c r="A53" s="193"/>
      <c r="B53" s="261" t="s">
        <v>158</v>
      </c>
      <c r="C53" s="138"/>
      <c r="D53" s="258"/>
      <c r="E53" s="258"/>
    </row>
    <row r="54" s="100" customFormat="1" ht="14">
      <c r="A54" s="193"/>
      <c r="B54" s="262" t="s">
        <v>157</v>
      </c>
      <c r="C54" s="277" t="str">
        <f>C52</f>
        <v>m²</v>
      </c>
      <c r="D54" s="239"/>
      <c r="E54" s="278"/>
    </row>
    <row r="55" s="100" customFormat="1" ht="34" customHeight="1">
      <c r="A55" s="193"/>
      <c r="B55" s="261" t="s">
        <v>159</v>
      </c>
      <c r="C55" s="277"/>
      <c r="D55" s="239"/>
      <c r="E55" s="278"/>
    </row>
    <row r="56" s="100" customFormat="1" ht="14">
      <c r="A56" s="193"/>
      <c r="B56" s="262" t="s">
        <v>157</v>
      </c>
      <c r="C56" s="277" t="s">
        <v>131</v>
      </c>
      <c r="D56" s="239"/>
      <c r="E56" s="278"/>
    </row>
    <row r="57" s="100" customFormat="1" ht="35" customHeight="1">
      <c r="A57" s="193"/>
      <c r="B57" s="261" t="s">
        <v>160</v>
      </c>
      <c r="C57" s="138"/>
      <c r="D57" s="258"/>
      <c r="E57" s="258"/>
    </row>
    <row r="58" s="100" customFormat="1" ht="14">
      <c r="A58" s="193"/>
      <c r="B58" s="262" t="s">
        <v>157</v>
      </c>
      <c r="C58" s="277" t="s">
        <v>131</v>
      </c>
      <c r="D58" s="239"/>
      <c r="E58" s="278"/>
    </row>
    <row r="59" ht="27" customHeight="1">
      <c r="A59" s="193"/>
      <c r="B59" s="261" t="s">
        <v>161</v>
      </c>
      <c r="C59" s="138"/>
      <c r="D59" s="258"/>
      <c r="E59" s="258"/>
    </row>
    <row r="60">
      <c r="A60" s="193"/>
      <c r="B60" s="266" t="s">
        <v>162</v>
      </c>
      <c r="C60" s="279" t="s">
        <v>163</v>
      </c>
      <c r="D60" s="247"/>
      <c r="E60" s="248"/>
    </row>
    <row r="61" s="75" customFormat="1" ht="14">
      <c r="A61" s="249"/>
      <c r="B61" s="249"/>
      <c r="C61" s="249"/>
      <c r="D61" s="250"/>
      <c r="E61" s="251"/>
    </row>
    <row r="62" ht="17.25">
      <c r="A62" s="280">
        <v>3</v>
      </c>
      <c r="B62" s="220" t="s">
        <v>164</v>
      </c>
      <c r="C62" s="189"/>
      <c r="D62" s="271"/>
      <c r="E62" s="253"/>
    </row>
    <row r="63" ht="17.25">
      <c r="A63" s="281"/>
      <c r="B63" s="282" t="s">
        <v>165</v>
      </c>
      <c r="C63" s="197"/>
      <c r="D63" s="283"/>
      <c r="E63" s="284"/>
    </row>
    <row r="64" ht="34" customHeight="1">
      <c r="A64" s="281"/>
      <c r="B64" s="285" t="s">
        <v>166</v>
      </c>
      <c r="C64" s="138"/>
      <c r="D64" s="286"/>
      <c r="E64" s="287"/>
    </row>
    <row r="65">
      <c r="A65" s="193"/>
      <c r="B65" s="262" t="s">
        <v>157</v>
      </c>
      <c r="C65" s="277" t="s">
        <v>131</v>
      </c>
      <c r="D65" s="239"/>
      <c r="E65" s="278"/>
    </row>
    <row r="66" ht="42">
      <c r="A66" s="193"/>
      <c r="B66" s="288" t="s">
        <v>167</v>
      </c>
      <c r="C66" s="138"/>
      <c r="D66" s="286"/>
      <c r="E66" s="287"/>
    </row>
    <row r="67">
      <c r="A67" s="289"/>
      <c r="B67" s="285" t="s">
        <v>168</v>
      </c>
      <c r="C67" s="290"/>
      <c r="D67" s="291"/>
      <c r="E67" s="292"/>
    </row>
    <row r="68">
      <c r="A68" s="289"/>
      <c r="B68" s="285" t="s">
        <v>169</v>
      </c>
      <c r="C68" s="290"/>
      <c r="D68" s="291"/>
      <c r="E68" s="293"/>
    </row>
    <row r="69">
      <c r="A69" s="289"/>
      <c r="B69" s="285" t="s">
        <v>170</v>
      </c>
      <c r="C69" s="290"/>
      <c r="D69" s="291"/>
      <c r="E69" s="292"/>
    </row>
    <row r="70">
      <c r="A70" s="193"/>
      <c r="B70" s="262" t="s">
        <v>157</v>
      </c>
      <c r="C70" s="277" t="s">
        <v>131</v>
      </c>
      <c r="D70" s="239"/>
      <c r="E70" s="278"/>
    </row>
    <row r="71" s="75" customFormat="1" ht="14">
      <c r="A71" s="249"/>
      <c r="B71" s="249"/>
      <c r="C71" s="249"/>
      <c r="D71" s="250"/>
      <c r="E71" s="251"/>
    </row>
    <row r="72" ht="17.5">
      <c r="A72" s="280">
        <v>4</v>
      </c>
      <c r="B72" s="220" t="s">
        <v>171</v>
      </c>
      <c r="C72" s="189"/>
      <c r="D72" s="271"/>
      <c r="E72" s="253"/>
    </row>
    <row r="73">
      <c r="A73" s="193"/>
      <c r="B73" s="294" t="s">
        <v>172</v>
      </c>
      <c r="C73" s="295"/>
      <c r="D73" s="296"/>
      <c r="E73" s="297"/>
    </row>
    <row r="74" ht="42">
      <c r="A74" s="193"/>
      <c r="B74" s="298" t="s">
        <v>173</v>
      </c>
      <c r="C74" s="299"/>
      <c r="D74" s="286"/>
      <c r="E74" s="287"/>
    </row>
    <row r="75">
      <c r="A75" s="300"/>
      <c r="B75" s="262" t="s">
        <v>157</v>
      </c>
      <c r="C75" s="301" t="s">
        <v>131</v>
      </c>
      <c r="D75" s="239"/>
      <c r="E75" s="240"/>
    </row>
    <row r="76" s="302" customFormat="1" ht="14">
      <c r="A76" s="300"/>
      <c r="B76" s="303" t="s">
        <v>174</v>
      </c>
      <c r="C76" s="299"/>
      <c r="D76" s="286"/>
      <c r="E76" s="304"/>
    </row>
    <row r="77" s="302" customFormat="1" ht="42">
      <c r="A77" s="300"/>
      <c r="B77" s="305" t="s">
        <v>175</v>
      </c>
      <c r="C77" s="299"/>
      <c r="D77" s="286"/>
      <c r="E77" s="304"/>
    </row>
    <row r="78" s="302" customFormat="1" ht="15.75" customHeight="1">
      <c r="A78" s="300"/>
      <c r="B78" s="262" t="s">
        <v>157</v>
      </c>
      <c r="C78" s="301" t="s">
        <v>131</v>
      </c>
      <c r="D78" s="239"/>
      <c r="E78" s="240"/>
    </row>
    <row r="79" s="302" customFormat="1" ht="14">
      <c r="A79" s="300"/>
      <c r="B79" s="303" t="s">
        <v>176</v>
      </c>
      <c r="C79" s="299"/>
      <c r="D79" s="286"/>
      <c r="E79" s="304"/>
    </row>
    <row r="80" s="100" customFormat="1" ht="42">
      <c r="A80" s="300"/>
      <c r="B80" s="285" t="s">
        <v>177</v>
      </c>
      <c r="C80" s="299"/>
      <c r="D80" s="286"/>
      <c r="E80" s="304"/>
    </row>
    <row r="81">
      <c r="A81" s="224"/>
      <c r="B81" s="262" t="s">
        <v>157</v>
      </c>
      <c r="C81" s="301" t="s">
        <v>131</v>
      </c>
      <c r="D81" s="239"/>
      <c r="E81" s="240"/>
    </row>
    <row r="82" s="100" customFormat="1" ht="13">
      <c r="A82" s="193"/>
      <c r="B82" s="126"/>
      <c r="C82" s="306"/>
      <c r="D82" s="307"/>
      <c r="E82" s="308"/>
    </row>
    <row r="83" s="75" customFormat="1" ht="14">
      <c r="A83" s="249"/>
      <c r="B83" s="249"/>
      <c r="C83" s="249"/>
      <c r="D83" s="250"/>
      <c r="E83" s="251"/>
    </row>
    <row r="84" s="75" customFormat="1" ht="17.5">
      <c r="A84" s="280">
        <v>5</v>
      </c>
      <c r="B84" s="220" t="s">
        <v>178</v>
      </c>
      <c r="C84" s="189"/>
      <c r="D84" s="271"/>
      <c r="E84" s="253"/>
    </row>
    <row r="85">
      <c r="A85" s="309"/>
      <c r="B85" s="310" t="s">
        <v>179</v>
      </c>
      <c r="C85" s="311"/>
      <c r="D85" s="311"/>
      <c r="E85" s="311"/>
    </row>
    <row r="86" ht="56.5">
      <c r="A86" s="309"/>
      <c r="B86" s="312" t="s">
        <v>180</v>
      </c>
      <c r="C86" s="313"/>
      <c r="D86" s="239"/>
      <c r="E86" s="240"/>
    </row>
    <row r="87">
      <c r="A87" s="224"/>
      <c r="B87" s="262" t="s">
        <v>148</v>
      </c>
      <c r="C87" s="313" t="s">
        <v>181</v>
      </c>
      <c r="D87" s="239"/>
      <c r="E87" s="240"/>
    </row>
    <row r="88">
      <c r="A88" s="309"/>
      <c r="B88" s="314" t="s">
        <v>182</v>
      </c>
      <c r="C88" s="238"/>
      <c r="D88" s="238"/>
      <c r="E88" s="238"/>
    </row>
    <row r="89" ht="42.5">
      <c r="A89" s="309"/>
      <c r="B89" s="312" t="s">
        <v>183</v>
      </c>
      <c r="C89" s="238"/>
      <c r="D89" s="238"/>
      <c r="E89" s="238"/>
    </row>
    <row r="90">
      <c r="A90" s="224"/>
      <c r="B90" s="266" t="s">
        <v>148</v>
      </c>
      <c r="C90" s="279" t="s">
        <v>181</v>
      </c>
      <c r="D90" s="247"/>
      <c r="E90" s="248"/>
    </row>
    <row r="91">
      <c r="A91" s="309"/>
      <c r="B91" s="314" t="s">
        <v>184</v>
      </c>
      <c r="C91" s="238"/>
      <c r="D91" s="238"/>
      <c r="E91" s="238"/>
    </row>
    <row r="92" ht="28.5">
      <c r="A92" s="309"/>
      <c r="B92" s="312" t="s">
        <v>185</v>
      </c>
      <c r="C92" s="238"/>
      <c r="D92" s="238"/>
      <c r="E92" s="238"/>
    </row>
    <row r="93">
      <c r="A93" s="224"/>
      <c r="B93" s="266" t="s">
        <v>148</v>
      </c>
      <c r="C93" s="279" t="s">
        <v>181</v>
      </c>
      <c r="D93" s="247"/>
      <c r="E93" s="248"/>
    </row>
    <row r="94" s="75" customFormat="1" ht="14">
      <c r="A94" s="249"/>
      <c r="B94" s="249"/>
      <c r="C94" s="249"/>
      <c r="D94" s="250"/>
      <c r="E94" s="251"/>
    </row>
    <row r="95" ht="17.5">
      <c r="A95" s="280">
        <v>6</v>
      </c>
      <c r="B95" s="220" t="s">
        <v>186</v>
      </c>
      <c r="C95" s="189"/>
      <c r="D95" s="271"/>
      <c r="E95" s="253"/>
    </row>
    <row r="96" ht="42">
      <c r="A96" s="309"/>
      <c r="B96" s="310" t="s">
        <v>187</v>
      </c>
      <c r="C96" s="311"/>
      <c r="D96" s="311"/>
      <c r="E96" s="311"/>
    </row>
    <row r="97">
      <c r="A97" s="224"/>
      <c r="B97" s="266" t="s">
        <v>157</v>
      </c>
      <c r="C97" s="279" t="s">
        <v>131</v>
      </c>
      <c r="D97" s="247"/>
      <c r="E97" s="248"/>
    </row>
    <row r="102" s="75" customFormat="1"/>
    <row r="104" s="75" customFormat="1"/>
    <row r="105" s="75" customFormat="1"/>
    <row r="107" s="75" customFormat="1"/>
    <row r="108" s="75" customFormat="1"/>
    <row r="127" s="75" customFormat="1"/>
    <row r="128" s="75" customFormat="1"/>
    <row r="157" s="75" customFormat="1"/>
    <row r="158" s="75" customFormat="1"/>
    <row r="177" s="75" customFormat="1"/>
    <row r="178" s="75" customFormat="1"/>
    <row r="179" s="75" customFormat="1"/>
    <row r="199" s="75" customFormat="1"/>
    <row r="200" s="75" customFormat="1"/>
    <row r="213" s="75" customFormat="1"/>
    <row r="215" ht="75.75" customHeight="1"/>
    <row r="239" s="75" customFormat="1"/>
    <row r="240" s="75" customFormat="1"/>
    <row r="241" s="75" customFormat="1"/>
    <row r="242" s="100" customFormat="1"/>
    <row r="247" s="75" customFormat="1"/>
    <row r="248" s="75" customFormat="1"/>
    <row r="249" s="100" customFormat="1"/>
    <row r="265" s="75" customFormat="1"/>
    <row r="266" s="75" customFormat="1"/>
    <row r="272" s="75" customFormat="1"/>
    <row r="273" s="75" customFormat="1"/>
  </sheetData>
  <mergeCells count="3">
    <mergeCell ref="A1:E1"/>
    <mergeCell ref="A2:E2"/>
    <mergeCell ref="A3:E3"/>
  </mergeCells>
  <printOptions headings="0" gridLines="0"/>
  <pageMargins left="0.25" right="0.25" top="0.75" bottom="0.75" header="0.29999999999999999" footer="0.29999999999999999"/>
  <pageSetup paperSize="9" scale="96" fitToWidth="1" fitToHeight="0" pageOrder="downThenOver" orientation="portrait" usePrinterDefaults="1" blackAndWhite="0" draft="0" cellComments="none" useFirstPageNumber="0" errors="displayed" horizontalDpi="600" verticalDpi="600" copies="1"/>
  <headerFooter/>
  <rowBreaks count="1" manualBreakCount="1">
    <brk id="43" man="1" max="5"/>
  </rowBreaks>
  <colBreaks count="1" manualBreakCount="1">
    <brk id="5" man="1" max="1048575"/>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tabColor rgb="FF92D050"/>
    <outlinePr applyStyles="0" summaryBelow="1" summaryRight="1" showOutlineSymbols="1"/>
    <pageSetUpPr autoPageBreaks="1" fitToPage="1"/>
  </sheetPr>
  <sheetViews>
    <sheetView view="pageBreakPreview" zoomScale="85" workbookViewId="0">
      <selection activeCell="B7" activeCellId="0" sqref="B7:E7"/>
    </sheetView>
  </sheetViews>
  <sheetFormatPr baseColWidth="10" defaultColWidth="11" defaultRowHeight="14.25"/>
  <cols>
    <col bestFit="1" customWidth="1" min="1" max="1" width="5.08984375"/>
    <col customWidth="1" min="2" max="2" width="63.6328125"/>
    <col customWidth="1" min="3" max="3" width="6.453125"/>
    <col bestFit="1" customWidth="1" min="4" max="4" width="14.08984375"/>
    <col bestFit="1" customWidth="1" min="5" max="5" width="17.453125"/>
  </cols>
  <sheetData>
    <row r="1" ht="19.5">
      <c r="A1" s="206"/>
      <c r="B1" s="206"/>
      <c r="C1" s="206"/>
      <c r="D1" s="206"/>
      <c r="E1" s="206"/>
    </row>
    <row r="2" ht="31.25" customHeight="1">
      <c r="A2" s="207" t="s">
        <v>118</v>
      </c>
      <c r="B2" s="207"/>
      <c r="C2" s="207"/>
      <c r="D2" s="207"/>
      <c r="E2" s="207"/>
    </row>
    <row r="3" ht="17.25">
      <c r="A3" s="208" t="s">
        <v>38</v>
      </c>
      <c r="B3" s="208"/>
      <c r="C3" s="208"/>
      <c r="D3" s="208"/>
      <c r="E3" s="208"/>
    </row>
    <row r="4" ht="30">
      <c r="A4" s="209" t="s">
        <v>26</v>
      </c>
      <c r="B4" s="210" t="s">
        <v>27</v>
      </c>
      <c r="C4" s="315" t="s">
        <v>39</v>
      </c>
      <c r="D4" s="84" t="s">
        <v>40</v>
      </c>
      <c r="E4" s="86" t="s">
        <v>41</v>
      </c>
    </row>
    <row r="6" ht="15">
      <c r="A6" s="211">
        <v>3</v>
      </c>
      <c r="B6" s="212" t="s">
        <v>31</v>
      </c>
      <c r="C6" s="213"/>
      <c r="D6" s="214"/>
      <c r="E6" s="215"/>
    </row>
    <row r="7">
      <c r="A7" s="316"/>
      <c r="B7" s="317" t="s">
        <v>188</v>
      </c>
      <c r="C7" s="317"/>
      <c r="D7" s="317"/>
      <c r="E7" s="318"/>
    </row>
    <row r="8" ht="27" customHeight="1">
      <c r="A8" s="319"/>
      <c r="B8" s="320" t="s">
        <v>189</v>
      </c>
      <c r="C8" s="320"/>
      <c r="D8" s="320"/>
      <c r="E8" s="321"/>
    </row>
    <row r="9" s="75" customFormat="1" ht="14">
      <c r="A9" s="322"/>
      <c r="B9" s="323"/>
      <c r="C9" s="323"/>
      <c r="D9" s="324"/>
      <c r="E9" s="325"/>
    </row>
    <row r="10" s="99" customFormat="1" ht="15">
      <c r="A10" s="211">
        <v>0</v>
      </c>
      <c r="B10" s="326" t="s">
        <v>190</v>
      </c>
      <c r="C10" s="105"/>
      <c r="D10" s="106"/>
      <c r="E10" s="327"/>
      <c r="F10" s="100"/>
      <c r="G10" s="100"/>
      <c r="H10" s="100"/>
      <c r="I10" s="100"/>
    </row>
    <row r="11" s="100" customFormat="1" ht="15.75" customHeight="1">
      <c r="A11" s="328" t="s">
        <v>191</v>
      </c>
      <c r="B11" s="329" t="s">
        <v>192</v>
      </c>
      <c r="C11" s="109"/>
      <c r="D11" s="110"/>
      <c r="E11" s="111"/>
    </row>
    <row r="12" s="100" customFormat="1" ht="14">
      <c r="A12" s="328"/>
      <c r="B12" s="330" t="s">
        <v>193</v>
      </c>
      <c r="C12" s="123" t="s">
        <v>63</v>
      </c>
      <c r="D12" s="239"/>
      <c r="E12" s="260"/>
      <c r="F12" s="99"/>
      <c r="G12" s="99"/>
      <c r="H12" s="99"/>
      <c r="I12" s="99"/>
    </row>
    <row r="13" s="100" customFormat="1" ht="13">
      <c r="A13" s="328" t="s">
        <v>194</v>
      </c>
      <c r="B13" s="329" t="s">
        <v>195</v>
      </c>
      <c r="C13" s="123"/>
      <c r="D13" s="243"/>
      <c r="E13" s="331"/>
    </row>
    <row r="14" s="100" customFormat="1" ht="14">
      <c r="A14" s="328"/>
      <c r="B14" s="330" t="s">
        <v>193</v>
      </c>
      <c r="C14" s="123" t="s">
        <v>63</v>
      </c>
      <c r="D14" s="239"/>
      <c r="E14" s="260"/>
    </row>
    <row r="15" s="100" customFormat="1" ht="24">
      <c r="A15" s="328" t="s">
        <v>196</v>
      </c>
      <c r="B15" s="329" t="s">
        <v>197</v>
      </c>
      <c r="C15" s="123"/>
      <c r="D15" s="243"/>
      <c r="E15" s="331"/>
    </row>
    <row r="16" s="100" customFormat="1" ht="14">
      <c r="A16" s="328"/>
      <c r="B16" s="330" t="s">
        <v>193</v>
      </c>
      <c r="C16" s="123" t="s">
        <v>63</v>
      </c>
      <c r="D16" s="239"/>
      <c r="E16" s="260"/>
    </row>
    <row r="17" s="100" customFormat="1" ht="24">
      <c r="A17" s="328" t="s">
        <v>198</v>
      </c>
      <c r="B17" s="329" t="s">
        <v>199</v>
      </c>
      <c r="C17" s="123"/>
      <c r="D17" s="243"/>
      <c r="E17" s="331"/>
    </row>
    <row r="18" s="100" customFormat="1" ht="14">
      <c r="A18" s="328"/>
      <c r="B18" s="330" t="s">
        <v>193</v>
      </c>
      <c r="C18" s="123" t="s">
        <v>63</v>
      </c>
      <c r="D18" s="239"/>
      <c r="E18" s="260"/>
    </row>
    <row r="19" s="75" customFormat="1" ht="14">
      <c r="A19" s="332"/>
      <c r="B19" s="333" t="s">
        <v>200</v>
      </c>
      <c r="C19" s="334"/>
      <c r="D19" s="335"/>
      <c r="E19" s="336"/>
    </row>
    <row r="20" s="75" customFormat="1" ht="14">
      <c r="A20" s="322"/>
      <c r="B20" s="323"/>
      <c r="C20" s="323"/>
      <c r="D20" s="324"/>
      <c r="E20" s="325"/>
    </row>
    <row r="21" ht="15">
      <c r="A21" s="211">
        <v>1</v>
      </c>
      <c r="B21" s="326" t="s">
        <v>201</v>
      </c>
      <c r="C21" s="105"/>
      <c r="D21" s="337"/>
      <c r="E21" s="338"/>
    </row>
    <row r="22">
      <c r="A22" s="328" t="s">
        <v>202</v>
      </c>
      <c r="B22" s="329" t="s">
        <v>203</v>
      </c>
      <c r="C22" s="109"/>
      <c r="D22" s="258"/>
      <c r="E22" s="259"/>
    </row>
    <row r="23">
      <c r="A23" s="339"/>
      <c r="B23" s="330" t="s">
        <v>54</v>
      </c>
      <c r="C23" s="277" t="s">
        <v>63</v>
      </c>
      <c r="D23" s="239"/>
      <c r="E23" s="260"/>
    </row>
    <row r="24">
      <c r="A24" s="328">
        <v>1.2</v>
      </c>
      <c r="B24" s="329" t="s">
        <v>204</v>
      </c>
      <c r="C24" s="123"/>
      <c r="D24" s="258"/>
      <c r="E24" s="340"/>
    </row>
    <row r="25">
      <c r="A25" s="341"/>
      <c r="B25" s="342" t="s">
        <v>193</v>
      </c>
      <c r="C25" s="343" t="s">
        <v>63</v>
      </c>
      <c r="D25" s="239"/>
      <c r="E25" s="264"/>
    </row>
    <row r="26" s="75" customFormat="1" ht="14">
      <c r="A26" s="332"/>
      <c r="B26" s="333" t="s">
        <v>205</v>
      </c>
      <c r="C26" s="334"/>
      <c r="D26" s="335"/>
      <c r="E26" s="336"/>
    </row>
    <row r="27" s="75" customFormat="1" ht="14">
      <c r="A27" s="322"/>
      <c r="B27" s="323"/>
      <c r="C27" s="323"/>
      <c r="D27" s="324"/>
      <c r="E27" s="325"/>
    </row>
    <row r="28" s="75" customFormat="1" ht="15">
      <c r="A28" s="211">
        <v>2</v>
      </c>
      <c r="B28" s="326" t="s">
        <v>206</v>
      </c>
      <c r="C28" s="105"/>
      <c r="D28" s="337"/>
      <c r="E28" s="338"/>
    </row>
    <row r="29" s="75" customFormat="1" ht="14">
      <c r="A29" s="328"/>
      <c r="B29" s="344" t="s">
        <v>207</v>
      </c>
      <c r="C29" s="120"/>
      <c r="D29" s="258"/>
      <c r="E29" s="259"/>
    </row>
    <row r="30">
      <c r="A30" s="328" t="s">
        <v>94</v>
      </c>
      <c r="B30" s="329" t="s">
        <v>208</v>
      </c>
      <c r="C30" s="120"/>
      <c r="D30" s="258"/>
      <c r="E30" s="259"/>
      <c r="F30" s="345"/>
    </row>
    <row r="31">
      <c r="A31" s="328"/>
      <c r="B31" s="330" t="s">
        <v>48</v>
      </c>
      <c r="C31" s="277" t="s">
        <v>209</v>
      </c>
      <c r="D31" s="239"/>
      <c r="E31" s="264"/>
    </row>
    <row r="32">
      <c r="A32" s="328" t="s">
        <v>98</v>
      </c>
      <c r="B32" s="329" t="s">
        <v>210</v>
      </c>
      <c r="C32" s="120"/>
      <c r="D32" s="258"/>
      <c r="E32" s="259"/>
      <c r="F32" s="345"/>
    </row>
    <row r="33">
      <c r="A33" s="328"/>
      <c r="B33" s="330" t="s">
        <v>48</v>
      </c>
      <c r="C33" s="277" t="s">
        <v>209</v>
      </c>
      <c r="D33" s="239"/>
      <c r="E33" s="264"/>
    </row>
    <row r="34">
      <c r="A34" s="328" t="s">
        <v>100</v>
      </c>
      <c r="B34" s="329" t="s">
        <v>211</v>
      </c>
      <c r="C34" s="120"/>
      <c r="D34" s="258"/>
      <c r="E34" s="259"/>
      <c r="F34" s="345"/>
    </row>
    <row r="35">
      <c r="A35" s="328"/>
      <c r="B35" s="330" t="s">
        <v>48</v>
      </c>
      <c r="C35" s="277" t="s">
        <v>209</v>
      </c>
      <c r="D35" s="239"/>
      <c r="E35" s="264"/>
    </row>
    <row r="36">
      <c r="A36" s="328" t="s">
        <v>102</v>
      </c>
      <c r="B36" s="329" t="s">
        <v>212</v>
      </c>
      <c r="C36" s="120"/>
      <c r="D36" s="258"/>
      <c r="E36" s="259"/>
      <c r="F36" s="345"/>
    </row>
    <row r="37">
      <c r="A37" s="328"/>
      <c r="B37" s="330" t="s">
        <v>48</v>
      </c>
      <c r="C37" s="277" t="s">
        <v>209</v>
      </c>
      <c r="D37" s="239"/>
      <c r="E37" s="264"/>
    </row>
    <row r="38">
      <c r="A38" s="328" t="s">
        <v>104</v>
      </c>
      <c r="B38" s="329" t="s">
        <v>213</v>
      </c>
      <c r="C38" s="120"/>
      <c r="D38" s="258"/>
      <c r="E38" s="259"/>
      <c r="F38" s="345"/>
    </row>
    <row r="39">
      <c r="A39" s="328"/>
      <c r="B39" s="330" t="s">
        <v>48</v>
      </c>
      <c r="C39" s="277" t="s">
        <v>209</v>
      </c>
      <c r="D39" s="239"/>
      <c r="E39" s="264"/>
    </row>
    <row r="40">
      <c r="A40" s="328" t="s">
        <v>106</v>
      </c>
      <c r="B40" s="329" t="s">
        <v>214</v>
      </c>
      <c r="C40" s="120"/>
      <c r="D40" s="258"/>
      <c r="E40" s="259"/>
      <c r="F40" s="345"/>
    </row>
    <row r="41">
      <c r="A41" s="328"/>
      <c r="B41" s="330" t="s">
        <v>48</v>
      </c>
      <c r="C41" s="277" t="s">
        <v>209</v>
      </c>
      <c r="D41" s="239"/>
      <c r="E41" s="264"/>
    </row>
    <row r="42">
      <c r="A42" s="328" t="s">
        <v>108</v>
      </c>
      <c r="B42" s="329" t="s">
        <v>215</v>
      </c>
      <c r="C42" s="120"/>
      <c r="D42" s="258"/>
      <c r="E42" s="259"/>
      <c r="F42" s="345"/>
    </row>
    <row r="43">
      <c r="A43" s="328"/>
      <c r="B43" s="330" t="s">
        <v>48</v>
      </c>
      <c r="C43" s="277" t="s">
        <v>209</v>
      </c>
      <c r="D43" s="239"/>
      <c r="E43" s="264"/>
    </row>
    <row r="44">
      <c r="A44" s="328"/>
      <c r="B44" s="344" t="s">
        <v>216</v>
      </c>
      <c r="C44" s="120"/>
      <c r="D44" s="258"/>
      <c r="E44" s="259"/>
    </row>
    <row r="45">
      <c r="A45" s="328" t="s">
        <v>110</v>
      </c>
      <c r="B45" s="329" t="s">
        <v>217</v>
      </c>
      <c r="C45" s="120"/>
      <c r="D45" s="239"/>
      <c r="E45" s="259"/>
    </row>
    <row r="46">
      <c r="A46" s="328"/>
      <c r="B46" s="330" t="s">
        <v>48</v>
      </c>
      <c r="C46" s="277" t="s">
        <v>209</v>
      </c>
      <c r="D46" s="239"/>
      <c r="E46" s="264"/>
    </row>
    <row r="47">
      <c r="A47" s="328" t="s">
        <v>112</v>
      </c>
      <c r="B47" s="329" t="s">
        <v>218</v>
      </c>
      <c r="C47" s="120"/>
      <c r="D47" s="239"/>
      <c r="E47" s="259"/>
    </row>
    <row r="48">
      <c r="A48" s="328"/>
      <c r="B48" s="330" t="s">
        <v>48</v>
      </c>
      <c r="C48" s="277" t="s">
        <v>209</v>
      </c>
      <c r="D48" s="239"/>
      <c r="E48" s="264"/>
    </row>
    <row r="49">
      <c r="A49" s="328"/>
      <c r="B49" s="344" t="s">
        <v>219</v>
      </c>
      <c r="C49" s="120"/>
      <c r="D49" s="258"/>
      <c r="E49" s="259"/>
    </row>
    <row r="50">
      <c r="A50" s="328" t="s">
        <v>114</v>
      </c>
      <c r="B50" s="329" t="s">
        <v>220</v>
      </c>
      <c r="C50" s="120"/>
      <c r="D50" s="258"/>
      <c r="E50" s="259"/>
    </row>
    <row r="51">
      <c r="A51" s="328"/>
      <c r="B51" s="330" t="s">
        <v>48</v>
      </c>
      <c r="C51" s="277" t="s">
        <v>209</v>
      </c>
      <c r="D51" s="239"/>
      <c r="E51" s="264"/>
    </row>
    <row r="52">
      <c r="A52" s="328" t="s">
        <v>116</v>
      </c>
      <c r="B52" s="329" t="s">
        <v>221</v>
      </c>
      <c r="C52" s="120"/>
      <c r="D52" s="258"/>
      <c r="E52" s="259"/>
    </row>
    <row r="53">
      <c r="A53" s="346"/>
      <c r="B53" s="330" t="s">
        <v>48</v>
      </c>
      <c r="C53" s="343" t="s">
        <v>209</v>
      </c>
      <c r="D53" s="239"/>
      <c r="E53" s="269"/>
    </row>
    <row r="54">
      <c r="A54" s="328" t="s">
        <v>222</v>
      </c>
      <c r="B54" s="329" t="s">
        <v>223</v>
      </c>
      <c r="C54" s="120"/>
      <c r="D54" s="239"/>
      <c r="E54" s="259"/>
    </row>
    <row r="55">
      <c r="A55" s="328"/>
      <c r="B55" s="330" t="s">
        <v>48</v>
      </c>
      <c r="C55" s="277" t="s">
        <v>209</v>
      </c>
      <c r="D55" s="239"/>
      <c r="E55" s="264"/>
    </row>
    <row r="56" s="75" customFormat="1" ht="14">
      <c r="A56" s="332"/>
      <c r="B56" s="333" t="s">
        <v>224</v>
      </c>
      <c r="C56" s="334"/>
      <c r="D56" s="335"/>
      <c r="E56" s="347"/>
    </row>
    <row r="57" s="75" customFormat="1" ht="14">
      <c r="A57" s="322"/>
      <c r="B57" s="323"/>
      <c r="C57" s="323"/>
      <c r="D57" s="324"/>
      <c r="E57" s="325"/>
    </row>
    <row r="58" ht="15">
      <c r="A58" s="211">
        <v>3</v>
      </c>
      <c r="B58" s="326" t="s">
        <v>225</v>
      </c>
      <c r="C58" s="133"/>
      <c r="D58" s="348"/>
      <c r="E58" s="338"/>
    </row>
    <row r="59" ht="15">
      <c r="A59" s="328"/>
      <c r="B59" s="349" t="s">
        <v>226</v>
      </c>
      <c r="C59" s="138"/>
      <c r="D59" s="256"/>
      <c r="E59" s="350"/>
    </row>
    <row r="60">
      <c r="A60" s="328" t="s">
        <v>227</v>
      </c>
      <c r="B60" s="329" t="s">
        <v>228</v>
      </c>
      <c r="C60" s="138"/>
      <c r="D60" s="256"/>
      <c r="E60" s="350"/>
    </row>
    <row r="61">
      <c r="A61" s="328"/>
      <c r="B61" s="330" t="s">
        <v>193</v>
      </c>
      <c r="C61" s="109" t="s">
        <v>63</v>
      </c>
      <c r="D61" s="239"/>
      <c r="E61" s="260"/>
    </row>
    <row r="62">
      <c r="A62" s="328" t="s">
        <v>229</v>
      </c>
      <c r="B62" s="329" t="s">
        <v>230</v>
      </c>
      <c r="C62" s="138"/>
      <c r="D62" s="256"/>
      <c r="E62" s="350"/>
    </row>
    <row r="63">
      <c r="A63" s="328"/>
      <c r="B63" s="330" t="s">
        <v>54</v>
      </c>
      <c r="C63" s="313" t="s">
        <v>39</v>
      </c>
      <c r="D63" s="239"/>
      <c r="E63" s="260"/>
    </row>
    <row r="64">
      <c r="A64" s="328" t="s">
        <v>231</v>
      </c>
      <c r="B64" s="329" t="s">
        <v>232</v>
      </c>
      <c r="C64" s="138"/>
      <c r="D64" s="256"/>
      <c r="E64" s="350"/>
    </row>
    <row r="65">
      <c r="A65" s="328"/>
      <c r="B65" s="330" t="s">
        <v>54</v>
      </c>
      <c r="C65" s="313" t="s">
        <v>39</v>
      </c>
      <c r="D65" s="239"/>
      <c r="E65" s="260"/>
    </row>
    <row r="66">
      <c r="A66" s="328" t="s">
        <v>233</v>
      </c>
      <c r="B66" s="329" t="s">
        <v>234</v>
      </c>
      <c r="C66" s="138"/>
      <c r="D66" s="256"/>
      <c r="E66" s="350"/>
    </row>
    <row r="67">
      <c r="A67" s="328"/>
      <c r="B67" s="330" t="s">
        <v>54</v>
      </c>
      <c r="C67" s="313" t="s">
        <v>39</v>
      </c>
      <c r="D67" s="239"/>
      <c r="E67" s="260"/>
    </row>
    <row r="68">
      <c r="A68" s="328" t="s">
        <v>235</v>
      </c>
      <c r="B68" s="329" t="s">
        <v>236</v>
      </c>
      <c r="C68" s="138"/>
      <c r="D68" s="256"/>
      <c r="E68" s="350"/>
    </row>
    <row r="69">
      <c r="A69" s="328"/>
      <c r="B69" s="330" t="s">
        <v>54</v>
      </c>
      <c r="C69" s="313" t="s">
        <v>39</v>
      </c>
      <c r="D69" s="239"/>
      <c r="E69" s="260"/>
    </row>
    <row r="70" ht="15.5">
      <c r="A70" s="328"/>
      <c r="B70" s="349" t="s">
        <v>237</v>
      </c>
      <c r="C70" s="138"/>
      <c r="D70" s="256"/>
      <c r="E70" s="350"/>
    </row>
    <row r="71">
      <c r="A71" s="328" t="s">
        <v>238</v>
      </c>
      <c r="B71" s="329" t="s">
        <v>239</v>
      </c>
      <c r="C71" s="138"/>
      <c r="D71" s="258"/>
      <c r="E71" s="350"/>
    </row>
    <row r="72">
      <c r="A72" s="328"/>
      <c r="B72" s="330" t="s">
        <v>48</v>
      </c>
      <c r="C72" s="277" t="s">
        <v>209</v>
      </c>
      <c r="D72" s="239"/>
      <c r="E72" s="260"/>
    </row>
    <row r="73">
      <c r="A73" s="328" t="s">
        <v>240</v>
      </c>
      <c r="B73" s="329" t="s">
        <v>241</v>
      </c>
      <c r="C73" s="138"/>
      <c r="D73" s="258"/>
      <c r="E73" s="350"/>
    </row>
    <row r="74">
      <c r="A74" s="328"/>
      <c r="B74" s="330" t="s">
        <v>48</v>
      </c>
      <c r="C74" s="277" t="s">
        <v>209</v>
      </c>
      <c r="D74" s="239"/>
      <c r="E74" s="260"/>
    </row>
    <row r="75" s="75" customFormat="1" ht="26">
      <c r="A75" s="328" t="s">
        <v>242</v>
      </c>
      <c r="B75" s="329" t="s">
        <v>243</v>
      </c>
      <c r="C75" s="140"/>
      <c r="D75" s="258"/>
      <c r="E75" s="350"/>
    </row>
    <row r="76" s="75" customFormat="1" ht="14">
      <c r="A76" s="351"/>
      <c r="B76" s="342" t="s">
        <v>193</v>
      </c>
      <c r="C76" s="352" t="s">
        <v>63</v>
      </c>
      <c r="D76" s="239"/>
      <c r="E76" s="353"/>
    </row>
    <row r="77">
      <c r="A77" s="328" t="s">
        <v>244</v>
      </c>
      <c r="B77" s="329" t="s">
        <v>245</v>
      </c>
      <c r="C77" s="138"/>
      <c r="D77" s="256"/>
      <c r="E77" s="350"/>
    </row>
    <row r="78">
      <c r="A78" s="328"/>
      <c r="B78" s="330" t="s">
        <v>54</v>
      </c>
      <c r="C78" s="313" t="s">
        <v>39</v>
      </c>
      <c r="D78" s="239"/>
      <c r="E78" s="260"/>
    </row>
    <row r="79" s="75" customFormat="1" ht="14">
      <c r="A79" s="332"/>
      <c r="B79" s="333" t="s">
        <v>246</v>
      </c>
      <c r="C79" s="334"/>
      <c r="D79" s="335"/>
      <c r="E79" s="336"/>
    </row>
    <row r="80" s="75" customFormat="1" ht="14">
      <c r="A80" s="322"/>
      <c r="B80" s="323"/>
      <c r="C80" s="323"/>
      <c r="D80" s="324"/>
      <c r="E80" s="325"/>
    </row>
    <row r="81" ht="15.5">
      <c r="A81" s="211">
        <v>4</v>
      </c>
      <c r="B81" s="326" t="s">
        <v>247</v>
      </c>
      <c r="C81" s="133"/>
      <c r="D81" s="354"/>
      <c r="E81" s="338"/>
    </row>
    <row r="82" ht="42">
      <c r="A82" s="355"/>
      <c r="B82" s="356" t="s">
        <v>248</v>
      </c>
      <c r="C82" s="135"/>
      <c r="D82" s="357"/>
      <c r="E82" s="358"/>
    </row>
    <row r="83" ht="26">
      <c r="A83" s="359" t="s">
        <v>249</v>
      </c>
      <c r="B83" s="329" t="s">
        <v>250</v>
      </c>
      <c r="C83" s="197"/>
      <c r="D83" s="283"/>
      <c r="E83" s="360"/>
    </row>
    <row r="84">
      <c r="A84" s="359"/>
      <c r="B84" s="330" t="s">
        <v>54</v>
      </c>
      <c r="C84" s="313" t="s">
        <v>39</v>
      </c>
      <c r="D84" s="239"/>
      <c r="E84" s="260"/>
    </row>
    <row r="85">
      <c r="A85" s="359" t="s">
        <v>251</v>
      </c>
      <c r="B85" s="329" t="s">
        <v>252</v>
      </c>
      <c r="C85" s="313"/>
      <c r="D85" s="283"/>
      <c r="E85" s="360"/>
    </row>
    <row r="86">
      <c r="A86" s="359"/>
      <c r="B86" s="330" t="s">
        <v>54</v>
      </c>
      <c r="C86" s="313" t="s">
        <v>39</v>
      </c>
      <c r="D86" s="239"/>
      <c r="E86" s="260"/>
    </row>
    <row r="87">
      <c r="A87" s="359" t="s">
        <v>253</v>
      </c>
      <c r="B87" s="329" t="s">
        <v>254</v>
      </c>
      <c r="C87" s="313"/>
      <c r="D87" s="283"/>
      <c r="E87" s="360"/>
    </row>
    <row r="88">
      <c r="A88" s="359"/>
      <c r="B88" s="330" t="s">
        <v>54</v>
      </c>
      <c r="C88" s="313" t="s">
        <v>39</v>
      </c>
      <c r="D88" s="239"/>
      <c r="E88" s="260"/>
    </row>
    <row r="89">
      <c r="A89" s="359" t="s">
        <v>255</v>
      </c>
      <c r="B89" s="329" t="s">
        <v>256</v>
      </c>
      <c r="C89" s="313"/>
      <c r="D89" s="283"/>
      <c r="E89" s="360"/>
    </row>
    <row r="90">
      <c r="A90" s="359"/>
      <c r="B90" s="330" t="s">
        <v>54</v>
      </c>
      <c r="C90" s="313" t="s">
        <v>39</v>
      </c>
      <c r="D90" s="239"/>
      <c r="E90" s="260"/>
    </row>
    <row r="91">
      <c r="A91" s="359" t="s">
        <v>257</v>
      </c>
      <c r="B91" s="329" t="s">
        <v>258</v>
      </c>
      <c r="C91" s="313"/>
      <c r="D91" s="283"/>
      <c r="E91" s="360"/>
    </row>
    <row r="92">
      <c r="A92" s="359"/>
      <c r="B92" s="330" t="s">
        <v>54</v>
      </c>
      <c r="C92" s="313" t="s">
        <v>39</v>
      </c>
      <c r="D92" s="239"/>
      <c r="E92" s="260"/>
    </row>
    <row r="93">
      <c r="A93" s="359" t="s">
        <v>259</v>
      </c>
      <c r="B93" s="329" t="s">
        <v>260</v>
      </c>
      <c r="C93" s="313"/>
      <c r="D93" s="258"/>
      <c r="E93" s="340"/>
    </row>
    <row r="94">
      <c r="A94" s="359"/>
      <c r="B94" s="330" t="s">
        <v>54</v>
      </c>
      <c r="C94" s="313" t="s">
        <v>39</v>
      </c>
      <c r="D94" s="239"/>
      <c r="E94" s="260"/>
    </row>
    <row r="95">
      <c r="A95" s="359" t="s">
        <v>261</v>
      </c>
      <c r="B95" s="329" t="s">
        <v>262</v>
      </c>
      <c r="C95" s="313"/>
      <c r="D95" s="258"/>
      <c r="E95" s="340"/>
    </row>
    <row r="96">
      <c r="A96" s="359"/>
      <c r="B96" s="330" t="s">
        <v>54</v>
      </c>
      <c r="C96" s="313" t="s">
        <v>39</v>
      </c>
      <c r="D96" s="239"/>
      <c r="E96" s="260"/>
    </row>
    <row r="97">
      <c r="A97" s="359" t="s">
        <v>263</v>
      </c>
      <c r="B97" s="329" t="s">
        <v>264</v>
      </c>
      <c r="C97" s="313"/>
      <c r="D97" s="258"/>
      <c r="E97" s="340"/>
    </row>
    <row r="98">
      <c r="A98" s="359"/>
      <c r="B98" s="330" t="s">
        <v>193</v>
      </c>
      <c r="C98" s="313" t="s">
        <v>63</v>
      </c>
      <c r="D98" s="239"/>
      <c r="E98" s="260"/>
    </row>
    <row r="99" s="75" customFormat="1" ht="14">
      <c r="A99" s="359" t="s">
        <v>265</v>
      </c>
      <c r="B99" s="329" t="s">
        <v>266</v>
      </c>
      <c r="C99" s="361"/>
      <c r="D99" s="286"/>
      <c r="E99" s="362"/>
    </row>
    <row r="100" s="75" customFormat="1" ht="14">
      <c r="A100" s="359"/>
      <c r="B100" s="330" t="s">
        <v>54</v>
      </c>
      <c r="C100" s="313" t="s">
        <v>39</v>
      </c>
      <c r="D100" s="239"/>
      <c r="E100" s="260"/>
    </row>
    <row r="101">
      <c r="A101" s="359" t="s">
        <v>267</v>
      </c>
      <c r="B101" s="329" t="s">
        <v>268</v>
      </c>
      <c r="C101" s="313"/>
      <c r="D101" s="286"/>
      <c r="E101" s="360"/>
    </row>
    <row r="102">
      <c r="A102" s="359"/>
      <c r="B102" s="330" t="s">
        <v>54</v>
      </c>
      <c r="C102" s="313" t="s">
        <v>39</v>
      </c>
      <c r="D102" s="239"/>
      <c r="E102" s="260"/>
    </row>
    <row r="103">
      <c r="A103" s="359" t="s">
        <v>269</v>
      </c>
      <c r="B103" s="329" t="s">
        <v>270</v>
      </c>
      <c r="C103" s="313"/>
      <c r="D103" s="286"/>
      <c r="E103" s="340"/>
    </row>
    <row r="104">
      <c r="A104" s="359"/>
      <c r="B104" s="330" t="s">
        <v>54</v>
      </c>
      <c r="C104" s="313" t="s">
        <v>39</v>
      </c>
      <c r="D104" s="239"/>
      <c r="E104" s="260"/>
    </row>
    <row r="105">
      <c r="A105" s="359" t="s">
        <v>271</v>
      </c>
      <c r="B105" s="329" t="s">
        <v>272</v>
      </c>
      <c r="C105" s="313"/>
      <c r="D105" s="286"/>
      <c r="E105" s="340"/>
    </row>
    <row r="106">
      <c r="A106" s="359"/>
      <c r="B106" s="330" t="s">
        <v>54</v>
      </c>
      <c r="C106" s="313" t="s">
        <v>39</v>
      </c>
      <c r="D106" s="239"/>
      <c r="E106" s="260"/>
    </row>
    <row r="107">
      <c r="A107" s="359" t="s">
        <v>273</v>
      </c>
      <c r="B107" s="329" t="s">
        <v>274</v>
      </c>
      <c r="C107" s="313"/>
      <c r="D107" s="286"/>
      <c r="E107" s="340"/>
    </row>
    <row r="108">
      <c r="A108" s="359"/>
      <c r="B108" s="330" t="s">
        <v>54</v>
      </c>
      <c r="C108" s="313" t="s">
        <v>39</v>
      </c>
      <c r="D108" s="239"/>
      <c r="E108" s="260"/>
    </row>
    <row r="109">
      <c r="A109" s="359" t="s">
        <v>275</v>
      </c>
      <c r="B109" s="329" t="s">
        <v>276</v>
      </c>
      <c r="C109" s="109"/>
      <c r="D109" s="258"/>
      <c r="E109" s="340"/>
    </row>
    <row r="110">
      <c r="A110" s="359"/>
      <c r="B110" s="330" t="s">
        <v>54</v>
      </c>
      <c r="C110" s="313" t="s">
        <v>39</v>
      </c>
      <c r="D110" s="239"/>
      <c r="E110" s="260"/>
    </row>
    <row r="111">
      <c r="A111" s="359" t="s">
        <v>277</v>
      </c>
      <c r="B111" s="329" t="s">
        <v>278</v>
      </c>
      <c r="C111" s="109"/>
      <c r="D111" s="258"/>
      <c r="E111" s="340"/>
    </row>
    <row r="112">
      <c r="A112" s="359"/>
      <c r="B112" s="342" t="s">
        <v>54</v>
      </c>
      <c r="C112" s="279" t="s">
        <v>39</v>
      </c>
      <c r="D112" s="239"/>
      <c r="E112" s="353"/>
    </row>
    <row r="113" ht="26">
      <c r="A113" s="359" t="s">
        <v>279</v>
      </c>
      <c r="B113" s="329" t="s">
        <v>280</v>
      </c>
      <c r="C113" s="109"/>
      <c r="D113" s="258"/>
      <c r="E113" s="340"/>
    </row>
    <row r="114">
      <c r="A114" s="359"/>
      <c r="B114" s="342" t="s">
        <v>54</v>
      </c>
      <c r="C114" s="279" t="s">
        <v>39</v>
      </c>
      <c r="D114" s="239"/>
      <c r="E114" s="353"/>
    </row>
    <row r="115">
      <c r="A115" s="359" t="s">
        <v>281</v>
      </c>
      <c r="B115" s="329" t="s">
        <v>282</v>
      </c>
      <c r="C115" s="109"/>
      <c r="D115" s="258"/>
      <c r="E115" s="340"/>
    </row>
    <row r="116">
      <c r="A116" s="359"/>
      <c r="B116" s="342" t="s">
        <v>54</v>
      </c>
      <c r="C116" s="279" t="s">
        <v>39</v>
      </c>
      <c r="D116" s="239"/>
      <c r="E116" s="353"/>
    </row>
    <row r="117">
      <c r="A117" s="359" t="s">
        <v>283</v>
      </c>
      <c r="B117" s="329" t="s">
        <v>284</v>
      </c>
      <c r="C117" s="109"/>
      <c r="D117" s="258"/>
      <c r="E117" s="340"/>
    </row>
    <row r="118">
      <c r="A118" s="359"/>
      <c r="B118" s="342" t="s">
        <v>54</v>
      </c>
      <c r="C118" s="279" t="s">
        <v>39</v>
      </c>
      <c r="D118" s="239"/>
      <c r="E118" s="353"/>
    </row>
    <row r="119">
      <c r="A119" s="359" t="s">
        <v>285</v>
      </c>
      <c r="B119" s="329" t="s">
        <v>286</v>
      </c>
      <c r="C119" s="109"/>
      <c r="D119" s="258"/>
      <c r="E119" s="340"/>
    </row>
    <row r="120">
      <c r="A120" s="359"/>
      <c r="B120" s="342" t="s">
        <v>54</v>
      </c>
      <c r="C120" s="279" t="s">
        <v>39</v>
      </c>
      <c r="D120" s="239"/>
      <c r="E120" s="353"/>
    </row>
    <row r="121">
      <c r="A121" s="359" t="s">
        <v>287</v>
      </c>
      <c r="B121" s="329" t="s">
        <v>288</v>
      </c>
      <c r="C121" s="109"/>
      <c r="D121" s="258"/>
      <c r="E121" s="340"/>
    </row>
    <row r="122">
      <c r="A122" s="359"/>
      <c r="B122" s="342" t="s">
        <v>54</v>
      </c>
      <c r="C122" s="279" t="s">
        <v>39</v>
      </c>
      <c r="D122" s="239"/>
      <c r="E122" s="353"/>
    </row>
    <row r="123">
      <c r="A123" s="359" t="s">
        <v>289</v>
      </c>
      <c r="B123" s="329" t="s">
        <v>290</v>
      </c>
      <c r="C123" s="109"/>
      <c r="D123" s="258"/>
      <c r="E123" s="340"/>
    </row>
    <row r="124">
      <c r="A124" s="359"/>
      <c r="B124" s="342" t="s">
        <v>54</v>
      </c>
      <c r="C124" s="279" t="s">
        <v>39</v>
      </c>
      <c r="D124" s="239"/>
      <c r="E124" s="353"/>
    </row>
    <row r="125" s="75" customFormat="1" ht="14">
      <c r="A125" s="332"/>
      <c r="B125" s="333" t="s">
        <v>291</v>
      </c>
      <c r="C125" s="334"/>
      <c r="D125" s="335"/>
      <c r="E125" s="336"/>
    </row>
    <row r="126" s="75" customFormat="1" ht="14">
      <c r="A126" s="322"/>
      <c r="B126" s="323"/>
      <c r="C126" s="323"/>
      <c r="D126" s="324"/>
      <c r="E126" s="325"/>
    </row>
    <row r="127" ht="15.5">
      <c r="A127" s="211">
        <v>5</v>
      </c>
      <c r="B127" s="326" t="s">
        <v>292</v>
      </c>
      <c r="C127" s="133"/>
      <c r="D127" s="354"/>
      <c r="E127" s="338"/>
    </row>
    <row r="128">
      <c r="A128" s="359" t="s">
        <v>293</v>
      </c>
      <c r="B128" s="329" t="s">
        <v>294</v>
      </c>
      <c r="C128" s="135"/>
      <c r="D128" s="357"/>
      <c r="E128" s="360"/>
    </row>
    <row r="129">
      <c r="A129" s="359"/>
      <c r="B129" s="330" t="s">
        <v>54</v>
      </c>
      <c r="C129" s="313" t="s">
        <v>39</v>
      </c>
      <c r="D129" s="239"/>
      <c r="E129" s="260"/>
    </row>
    <row r="130">
      <c r="A130" s="359" t="s">
        <v>295</v>
      </c>
      <c r="B130" s="329" t="s">
        <v>296</v>
      </c>
      <c r="C130" s="197"/>
      <c r="D130" s="283"/>
      <c r="E130" s="360"/>
    </row>
    <row r="131">
      <c r="A131" s="359"/>
      <c r="B131" s="330" t="s">
        <v>54</v>
      </c>
      <c r="C131" s="313" t="s">
        <v>39</v>
      </c>
      <c r="D131" s="239"/>
      <c r="E131" s="260"/>
    </row>
    <row r="132">
      <c r="A132" s="359" t="s">
        <v>297</v>
      </c>
      <c r="B132" s="329" t="s">
        <v>298</v>
      </c>
      <c r="C132" s="138"/>
      <c r="D132" s="258"/>
      <c r="E132" s="340"/>
    </row>
    <row r="133">
      <c r="A133" s="359"/>
      <c r="B133" s="330" t="s">
        <v>54</v>
      </c>
      <c r="C133" s="313" t="s">
        <v>39</v>
      </c>
      <c r="D133" s="239"/>
      <c r="E133" s="260"/>
    </row>
    <row r="134">
      <c r="A134" s="359" t="s">
        <v>299</v>
      </c>
      <c r="B134" s="329" t="s">
        <v>300</v>
      </c>
      <c r="C134" s="139"/>
      <c r="D134" s="286"/>
      <c r="E134" s="362"/>
    </row>
    <row r="135">
      <c r="A135" s="359"/>
      <c r="B135" s="330" t="s">
        <v>54</v>
      </c>
      <c r="C135" s="313" t="s">
        <v>39</v>
      </c>
      <c r="D135" s="239"/>
      <c r="E135" s="260"/>
    </row>
    <row r="136">
      <c r="A136" s="359" t="s">
        <v>301</v>
      </c>
      <c r="B136" s="329" t="s">
        <v>302</v>
      </c>
      <c r="C136" s="139"/>
      <c r="D136" s="286"/>
      <c r="E136" s="362"/>
    </row>
    <row r="137">
      <c r="A137" s="359"/>
      <c r="B137" s="330" t="s">
        <v>54</v>
      </c>
      <c r="C137" s="313" t="s">
        <v>39</v>
      </c>
      <c r="D137" s="239"/>
      <c r="E137" s="260"/>
    </row>
    <row r="138">
      <c r="A138" s="359" t="s">
        <v>303</v>
      </c>
      <c r="B138" s="329" t="s">
        <v>304</v>
      </c>
      <c r="C138" s="139"/>
      <c r="D138" s="286"/>
      <c r="E138" s="362"/>
    </row>
    <row r="139">
      <c r="A139" s="359"/>
      <c r="B139" s="330" t="s">
        <v>54</v>
      </c>
      <c r="C139" s="313" t="s">
        <v>39</v>
      </c>
      <c r="D139" s="239"/>
      <c r="E139" s="260"/>
    </row>
    <row r="140">
      <c r="A140" s="359" t="s">
        <v>305</v>
      </c>
      <c r="B140" s="329" t="s">
        <v>306</v>
      </c>
      <c r="C140" s="139"/>
      <c r="D140" s="286"/>
      <c r="E140" s="362"/>
    </row>
    <row r="141">
      <c r="A141" s="359"/>
      <c r="B141" s="330" t="s">
        <v>54</v>
      </c>
      <c r="C141" s="313" t="s">
        <v>39</v>
      </c>
      <c r="D141" s="239"/>
      <c r="E141" s="260"/>
    </row>
    <row r="142">
      <c r="A142" s="359" t="s">
        <v>307</v>
      </c>
      <c r="B142" s="329" t="s">
        <v>308</v>
      </c>
      <c r="C142" s="138"/>
      <c r="D142" s="258"/>
      <c r="E142" s="340"/>
    </row>
    <row r="143">
      <c r="A143" s="359"/>
      <c r="B143" s="330" t="s">
        <v>54</v>
      </c>
      <c r="C143" s="313" t="s">
        <v>39</v>
      </c>
      <c r="D143" s="239"/>
      <c r="E143" s="260"/>
    </row>
    <row r="144">
      <c r="A144" s="359" t="s">
        <v>309</v>
      </c>
      <c r="B144" s="329" t="s">
        <v>310</v>
      </c>
      <c r="C144" s="138"/>
      <c r="D144" s="258"/>
      <c r="E144" s="340"/>
    </row>
    <row r="145" s="75" customFormat="1" ht="14">
      <c r="A145" s="359"/>
      <c r="B145" s="330" t="s">
        <v>54</v>
      </c>
      <c r="C145" s="313" t="s">
        <v>39</v>
      </c>
      <c r="D145" s="239"/>
      <c r="E145" s="260"/>
    </row>
    <row r="146">
      <c r="A146" s="359" t="s">
        <v>309</v>
      </c>
      <c r="B146" s="329" t="s">
        <v>311</v>
      </c>
      <c r="C146" s="138"/>
      <c r="D146" s="258"/>
      <c r="E146" s="340"/>
    </row>
    <row r="147" s="75" customFormat="1" ht="14">
      <c r="A147" s="359"/>
      <c r="B147" s="330" t="s">
        <v>54</v>
      </c>
      <c r="C147" s="313" t="s">
        <v>39</v>
      </c>
      <c r="D147" s="239"/>
      <c r="E147" s="260"/>
    </row>
    <row r="148" s="75" customFormat="1" ht="14">
      <c r="A148" s="332"/>
      <c r="B148" s="333" t="s">
        <v>312</v>
      </c>
      <c r="C148" s="334"/>
      <c r="D148" s="335"/>
      <c r="E148" s="336"/>
    </row>
    <row r="149" s="75" customFormat="1" ht="14">
      <c r="A149" s="322"/>
      <c r="B149" s="323"/>
      <c r="C149" s="323"/>
      <c r="D149" s="324"/>
      <c r="E149" s="325"/>
    </row>
    <row r="150" ht="15.5">
      <c r="A150" s="211">
        <v>6</v>
      </c>
      <c r="B150" s="326" t="s">
        <v>74</v>
      </c>
      <c r="C150" s="133"/>
      <c r="D150" s="348"/>
      <c r="E150" s="338"/>
    </row>
    <row r="151">
      <c r="A151" s="359" t="s">
        <v>313</v>
      </c>
      <c r="B151" s="329" t="s">
        <v>314</v>
      </c>
      <c r="C151" s="138"/>
      <c r="D151" s="256"/>
      <c r="E151" s="340"/>
    </row>
    <row r="152">
      <c r="A152" s="359"/>
      <c r="B152" s="330" t="s">
        <v>54</v>
      </c>
      <c r="C152" s="109" t="s">
        <v>39</v>
      </c>
      <c r="D152" s="239"/>
      <c r="E152" s="264"/>
    </row>
    <row r="153">
      <c r="A153" s="359" t="s">
        <v>315</v>
      </c>
      <c r="B153" s="329" t="s">
        <v>316</v>
      </c>
      <c r="C153" s="138"/>
      <c r="D153" s="258"/>
      <c r="E153" s="340"/>
    </row>
    <row r="154">
      <c r="A154" s="359"/>
      <c r="B154" s="330" t="s">
        <v>54</v>
      </c>
      <c r="C154" s="109" t="s">
        <v>39</v>
      </c>
      <c r="D154" s="239"/>
      <c r="E154" s="264"/>
    </row>
    <row r="155">
      <c r="A155" s="359" t="s">
        <v>317</v>
      </c>
      <c r="B155" s="329" t="s">
        <v>318</v>
      </c>
      <c r="C155" s="138"/>
      <c r="D155" s="258"/>
      <c r="E155" s="340"/>
    </row>
    <row r="156">
      <c r="A156" s="359"/>
      <c r="B156" s="330" t="s">
        <v>54</v>
      </c>
      <c r="C156" s="109" t="s">
        <v>39</v>
      </c>
      <c r="D156" s="239"/>
      <c r="E156" s="264"/>
    </row>
    <row r="157">
      <c r="A157" s="359" t="s">
        <v>319</v>
      </c>
      <c r="B157" s="329" t="s">
        <v>320</v>
      </c>
      <c r="C157" s="138"/>
      <c r="D157" s="258"/>
      <c r="E157" s="340"/>
    </row>
    <row r="158">
      <c r="A158" s="359"/>
      <c r="B158" s="330" t="s">
        <v>54</v>
      </c>
      <c r="C158" s="109" t="s">
        <v>39</v>
      </c>
      <c r="D158" s="239"/>
      <c r="E158" s="264"/>
    </row>
    <row r="159">
      <c r="A159" s="359" t="s">
        <v>321</v>
      </c>
      <c r="B159" s="329" t="s">
        <v>322</v>
      </c>
      <c r="C159" s="138"/>
      <c r="D159" s="258"/>
      <c r="E159" s="340"/>
    </row>
    <row r="160">
      <c r="A160" s="359"/>
      <c r="B160" s="330" t="s">
        <v>54</v>
      </c>
      <c r="C160" s="109" t="s">
        <v>39</v>
      </c>
      <c r="D160" s="239"/>
      <c r="E160" s="264"/>
    </row>
    <row r="161">
      <c r="A161" s="359" t="s">
        <v>323</v>
      </c>
      <c r="B161" s="329" t="s">
        <v>324</v>
      </c>
      <c r="C161" s="138"/>
      <c r="D161" s="258"/>
      <c r="E161" s="340"/>
    </row>
    <row r="162">
      <c r="A162" s="359"/>
      <c r="B162" s="330" t="s">
        <v>193</v>
      </c>
      <c r="C162" s="109" t="s">
        <v>63</v>
      </c>
      <c r="D162" s="239"/>
      <c r="E162" s="264"/>
    </row>
    <row r="163">
      <c r="A163" s="359" t="s">
        <v>325</v>
      </c>
      <c r="B163" s="329" t="s">
        <v>326</v>
      </c>
      <c r="C163" s="138"/>
      <c r="D163" s="258"/>
      <c r="E163" s="340"/>
    </row>
    <row r="164">
      <c r="A164" s="359"/>
      <c r="B164" s="330" t="s">
        <v>193</v>
      </c>
      <c r="C164" s="109" t="s">
        <v>63</v>
      </c>
      <c r="D164" s="239"/>
      <c r="E164" s="264"/>
    </row>
    <row r="165">
      <c r="A165" s="359" t="s">
        <v>327</v>
      </c>
      <c r="B165" s="329" t="s">
        <v>328</v>
      </c>
      <c r="C165" s="138"/>
      <c r="D165" s="258"/>
      <c r="E165" s="340"/>
    </row>
    <row r="166">
      <c r="A166" s="359"/>
      <c r="B166" s="330" t="s">
        <v>54</v>
      </c>
      <c r="C166" s="109" t="s">
        <v>39</v>
      </c>
      <c r="D166" s="239"/>
      <c r="E166" s="264"/>
    </row>
    <row r="167">
      <c r="A167" s="359" t="s">
        <v>329</v>
      </c>
      <c r="B167" s="329" t="s">
        <v>330</v>
      </c>
      <c r="C167" s="138"/>
      <c r="D167" s="258"/>
      <c r="E167" s="340"/>
    </row>
    <row r="168">
      <c r="A168" s="359"/>
      <c r="B168" s="342" t="s">
        <v>54</v>
      </c>
      <c r="C168" s="352" t="s">
        <v>39</v>
      </c>
      <c r="D168" s="239"/>
      <c r="E168" s="269"/>
    </row>
    <row r="169">
      <c r="A169" s="359" t="s">
        <v>331</v>
      </c>
      <c r="B169" s="329" t="s">
        <v>332</v>
      </c>
      <c r="C169" s="138"/>
      <c r="D169" s="256"/>
      <c r="E169" s="340"/>
    </row>
    <row r="170">
      <c r="A170" s="359"/>
      <c r="B170" s="330" t="s">
        <v>54</v>
      </c>
      <c r="C170" s="109" t="s">
        <v>39</v>
      </c>
      <c r="D170" s="239"/>
      <c r="E170" s="264"/>
    </row>
    <row r="171">
      <c r="A171" s="359" t="s">
        <v>333</v>
      </c>
      <c r="B171" s="329" t="s">
        <v>334</v>
      </c>
      <c r="C171" s="138"/>
      <c r="D171" s="258"/>
      <c r="E171" s="340"/>
    </row>
    <row r="172">
      <c r="A172" s="359"/>
      <c r="B172" s="330" t="s">
        <v>54</v>
      </c>
      <c r="C172" s="109" t="s">
        <v>39</v>
      </c>
      <c r="D172" s="239"/>
      <c r="E172" s="264"/>
    </row>
    <row r="173">
      <c r="A173" s="359" t="s">
        <v>335</v>
      </c>
      <c r="B173" s="329" t="s">
        <v>336</v>
      </c>
      <c r="C173" s="138"/>
      <c r="D173" s="258"/>
      <c r="E173" s="340"/>
    </row>
    <row r="174">
      <c r="A174" s="359"/>
      <c r="B174" s="330" t="s">
        <v>54</v>
      </c>
      <c r="C174" s="109" t="s">
        <v>39</v>
      </c>
      <c r="D174" s="239"/>
      <c r="E174" s="264"/>
    </row>
    <row r="175">
      <c r="A175" s="359" t="s">
        <v>337</v>
      </c>
      <c r="B175" s="329" t="s">
        <v>338</v>
      </c>
      <c r="C175" s="138"/>
      <c r="D175" s="258"/>
      <c r="E175" s="340"/>
    </row>
    <row r="176">
      <c r="A176" s="359"/>
      <c r="B176" s="330" t="s">
        <v>54</v>
      </c>
      <c r="C176" s="109" t="s">
        <v>39</v>
      </c>
      <c r="D176" s="239"/>
      <c r="E176" s="264"/>
    </row>
    <row r="177">
      <c r="A177" s="359" t="s">
        <v>339</v>
      </c>
      <c r="B177" s="329" t="s">
        <v>340</v>
      </c>
      <c r="C177" s="138"/>
      <c r="D177" s="258"/>
      <c r="E177" s="340"/>
    </row>
    <row r="178">
      <c r="A178" s="359"/>
      <c r="B178" s="330" t="s">
        <v>193</v>
      </c>
      <c r="C178" s="109" t="s">
        <v>63</v>
      </c>
      <c r="D178" s="239"/>
      <c r="E178" s="264"/>
    </row>
    <row r="179" s="75" customFormat="1" ht="14">
      <c r="A179" s="332"/>
      <c r="B179" s="333" t="s">
        <v>341</v>
      </c>
      <c r="C179" s="334"/>
      <c r="D179" s="335"/>
      <c r="E179" s="347"/>
    </row>
    <row r="180" s="75" customFormat="1" ht="14">
      <c r="A180" s="322"/>
      <c r="B180" s="323"/>
      <c r="C180" s="323"/>
      <c r="D180" s="324"/>
      <c r="E180" s="325"/>
    </row>
    <row r="181" ht="15.5">
      <c r="A181" s="211">
        <v>7</v>
      </c>
      <c r="B181" s="326" t="s">
        <v>342</v>
      </c>
      <c r="C181" s="133"/>
      <c r="D181" s="348"/>
      <c r="E181" s="338"/>
    </row>
    <row r="182" ht="15.5">
      <c r="A182" s="328"/>
      <c r="B182" s="349" t="s">
        <v>343</v>
      </c>
      <c r="C182" s="138"/>
      <c r="D182" s="256"/>
      <c r="E182" s="350"/>
    </row>
    <row r="183" ht="91.25" customHeight="1">
      <c r="A183" s="351"/>
      <c r="B183" s="356" t="s">
        <v>344</v>
      </c>
      <c r="C183" s="138"/>
      <c r="D183" s="256"/>
      <c r="E183" s="350"/>
    </row>
    <row r="184">
      <c r="A184" s="351" t="s">
        <v>345</v>
      </c>
      <c r="B184" s="329" t="s">
        <v>346</v>
      </c>
      <c r="C184" s="138"/>
      <c r="D184" s="258"/>
      <c r="E184" s="340"/>
    </row>
    <row r="185">
      <c r="A185" s="351"/>
      <c r="B185" s="342" t="s">
        <v>54</v>
      </c>
      <c r="C185" s="109" t="s">
        <v>39</v>
      </c>
      <c r="D185" s="239"/>
      <c r="E185" s="264"/>
    </row>
    <row r="186">
      <c r="A186" s="351" t="s">
        <v>347</v>
      </c>
      <c r="B186" s="329" t="s">
        <v>348</v>
      </c>
      <c r="C186" s="138"/>
      <c r="D186" s="258"/>
      <c r="E186" s="340"/>
    </row>
    <row r="187">
      <c r="A187" s="351"/>
      <c r="B187" s="342" t="s">
        <v>54</v>
      </c>
      <c r="C187" s="109" t="s">
        <v>39</v>
      </c>
      <c r="D187" s="239"/>
      <c r="E187" s="264"/>
    </row>
    <row r="188">
      <c r="A188" s="351" t="s">
        <v>349</v>
      </c>
      <c r="B188" s="329" t="s">
        <v>350</v>
      </c>
      <c r="C188" s="138"/>
      <c r="D188" s="258"/>
      <c r="E188" s="340"/>
    </row>
    <row r="189">
      <c r="A189" s="351"/>
      <c r="B189" s="330" t="s">
        <v>193</v>
      </c>
      <c r="C189" s="109" t="s">
        <v>63</v>
      </c>
      <c r="D189" s="239"/>
      <c r="E189" s="264"/>
    </row>
    <row r="190" s="75" customFormat="1" ht="14">
      <c r="A190" s="332"/>
      <c r="B190" s="333" t="s">
        <v>351</v>
      </c>
      <c r="C190" s="334"/>
      <c r="D190" s="335"/>
      <c r="E190" s="347"/>
    </row>
    <row r="191" s="75" customFormat="1" ht="14">
      <c r="A191" s="322"/>
      <c r="B191" s="323"/>
      <c r="C191" s="323"/>
      <c r="D191" s="324"/>
      <c r="E191" s="325"/>
    </row>
    <row r="192" s="100" customFormat="1" ht="15.5">
      <c r="A192" s="211">
        <v>8</v>
      </c>
      <c r="B192" s="326" t="s">
        <v>352</v>
      </c>
      <c r="C192" s="133"/>
      <c r="D192" s="363"/>
      <c r="E192" s="364"/>
    </row>
    <row r="193" ht="30.649999999999999" customHeight="1">
      <c r="A193" s="359" t="s">
        <v>353</v>
      </c>
      <c r="B193" s="329" t="s">
        <v>354</v>
      </c>
      <c r="C193" s="138"/>
      <c r="D193" s="258"/>
      <c r="E193" s="340"/>
    </row>
    <row r="194">
      <c r="A194" s="359"/>
      <c r="B194" s="330" t="s">
        <v>54</v>
      </c>
      <c r="C194" s="109" t="s">
        <v>39</v>
      </c>
      <c r="D194" s="239"/>
      <c r="E194" s="264"/>
    </row>
    <row r="195" s="75" customFormat="1" ht="14">
      <c r="A195" s="332"/>
      <c r="B195" s="333" t="s">
        <v>355</v>
      </c>
      <c r="C195" s="334"/>
      <c r="D195" s="335"/>
      <c r="E195" s="347"/>
    </row>
    <row r="196" s="75" customFormat="1" ht="14">
      <c r="A196" s="322"/>
      <c r="B196" s="323"/>
      <c r="C196" s="323"/>
      <c r="D196" s="324"/>
      <c r="E196" s="325"/>
    </row>
    <row r="197" s="100" customFormat="1" ht="15.5">
      <c r="A197" s="211">
        <v>9</v>
      </c>
      <c r="B197" s="326" t="s">
        <v>356</v>
      </c>
      <c r="C197" s="133"/>
      <c r="D197" s="363"/>
      <c r="E197" s="364"/>
    </row>
    <row r="198" ht="28">
      <c r="A198" s="355"/>
      <c r="B198" s="356" t="s">
        <v>357</v>
      </c>
      <c r="C198" s="135"/>
      <c r="D198" s="357"/>
      <c r="E198" s="358"/>
    </row>
    <row r="199">
      <c r="A199" s="359" t="s">
        <v>358</v>
      </c>
      <c r="B199" s="329" t="s">
        <v>359</v>
      </c>
      <c r="C199" s="138"/>
      <c r="D199" s="258"/>
      <c r="E199" s="340"/>
    </row>
    <row r="200">
      <c r="A200" s="359"/>
      <c r="B200" s="330" t="s">
        <v>54</v>
      </c>
      <c r="C200" s="109" t="s">
        <v>39</v>
      </c>
      <c r="D200" s="239"/>
      <c r="E200" s="264"/>
    </row>
    <row r="201">
      <c r="A201" s="359" t="s">
        <v>360</v>
      </c>
      <c r="B201" s="329" t="s">
        <v>361</v>
      </c>
      <c r="C201" s="138"/>
      <c r="D201" s="258"/>
      <c r="E201" s="340"/>
    </row>
    <row r="202">
      <c r="A202" s="359"/>
      <c r="B202" s="330" t="s">
        <v>54</v>
      </c>
      <c r="C202" s="109" t="s">
        <v>39</v>
      </c>
      <c r="D202" s="239"/>
      <c r="E202" s="264"/>
    </row>
    <row r="203">
      <c r="A203" s="359" t="s">
        <v>362</v>
      </c>
      <c r="B203" s="329" t="s">
        <v>363</v>
      </c>
      <c r="C203" s="138"/>
      <c r="D203" s="258"/>
      <c r="E203" s="340"/>
    </row>
    <row r="204">
      <c r="A204" s="359"/>
      <c r="B204" s="330" t="s">
        <v>54</v>
      </c>
      <c r="C204" s="109" t="s">
        <v>39</v>
      </c>
      <c r="D204" s="239"/>
      <c r="E204" s="264"/>
    </row>
    <row r="205">
      <c r="A205" s="359" t="s">
        <v>364</v>
      </c>
      <c r="B205" s="329" t="s">
        <v>365</v>
      </c>
      <c r="C205" s="138"/>
      <c r="D205" s="258"/>
      <c r="E205" s="340"/>
    </row>
    <row r="206">
      <c r="A206" s="359"/>
      <c r="B206" s="330" t="s">
        <v>54</v>
      </c>
      <c r="C206" s="109" t="s">
        <v>39</v>
      </c>
      <c r="D206" s="239"/>
      <c r="E206" s="264"/>
    </row>
    <row r="207">
      <c r="A207" s="359" t="s">
        <v>366</v>
      </c>
      <c r="B207" s="329" t="s">
        <v>367</v>
      </c>
      <c r="C207" s="138"/>
      <c r="D207" s="258"/>
      <c r="E207" s="340"/>
    </row>
    <row r="208">
      <c r="A208" s="359"/>
      <c r="B208" s="330" t="s">
        <v>54</v>
      </c>
      <c r="C208" s="109" t="s">
        <v>39</v>
      </c>
      <c r="D208" s="239"/>
      <c r="E208" s="264"/>
    </row>
    <row r="209" ht="26">
      <c r="A209" s="359" t="s">
        <v>368</v>
      </c>
      <c r="B209" s="329" t="s">
        <v>369</v>
      </c>
      <c r="C209" s="138"/>
      <c r="D209" s="258"/>
      <c r="E209" s="340"/>
    </row>
    <row r="210">
      <c r="A210" s="359"/>
      <c r="B210" s="330" t="s">
        <v>193</v>
      </c>
      <c r="C210" s="109" t="s">
        <v>63</v>
      </c>
      <c r="D210" s="239"/>
      <c r="E210" s="264"/>
    </row>
    <row r="211">
      <c r="A211" s="359" t="s">
        <v>370</v>
      </c>
      <c r="B211" s="329" t="s">
        <v>371</v>
      </c>
      <c r="C211" s="138"/>
      <c r="D211" s="258"/>
      <c r="E211" s="340"/>
    </row>
    <row r="212">
      <c r="A212" s="359"/>
      <c r="B212" s="330" t="s">
        <v>193</v>
      </c>
      <c r="C212" s="109" t="s">
        <v>63</v>
      </c>
      <c r="D212" s="239"/>
      <c r="E212" s="264"/>
    </row>
    <row r="213" s="75" customFormat="1" ht="14">
      <c r="A213" s="332"/>
      <c r="B213" s="333" t="s">
        <v>372</v>
      </c>
      <c r="C213" s="334"/>
      <c r="D213" s="335"/>
      <c r="E213" s="347"/>
    </row>
    <row r="214" s="75" customFormat="1" ht="14">
      <c r="A214" s="322"/>
      <c r="B214" s="323"/>
      <c r="C214" s="323"/>
      <c r="D214" s="324"/>
      <c r="E214" s="325"/>
    </row>
    <row r="215" ht="15.5">
      <c r="A215" s="211">
        <v>10</v>
      </c>
      <c r="B215" s="326" t="s">
        <v>373</v>
      </c>
      <c r="C215" s="105"/>
      <c r="D215" s="337"/>
      <c r="E215" s="338"/>
    </row>
    <row r="216">
      <c r="A216" s="328" t="s">
        <v>374</v>
      </c>
      <c r="B216" s="329" t="s">
        <v>375</v>
      </c>
      <c r="C216" s="109"/>
      <c r="D216" s="258"/>
      <c r="E216" s="259"/>
    </row>
    <row r="217">
      <c r="A217" s="339"/>
      <c r="B217" s="330" t="s">
        <v>54</v>
      </c>
      <c r="C217" s="277" t="s">
        <v>63</v>
      </c>
      <c r="D217" s="239"/>
      <c r="E217" s="260"/>
    </row>
    <row r="218">
      <c r="A218" s="328">
        <v>10.199999999999999</v>
      </c>
      <c r="B218" s="329" t="s">
        <v>376</v>
      </c>
      <c r="C218" s="123"/>
      <c r="D218" s="258"/>
      <c r="E218" s="340"/>
    </row>
    <row r="219">
      <c r="A219" s="341"/>
      <c r="B219" s="342" t="s">
        <v>193</v>
      </c>
      <c r="C219" s="343" t="s">
        <v>63</v>
      </c>
      <c r="D219" s="239"/>
      <c r="E219" s="264"/>
    </row>
    <row r="220" s="75" customFormat="1" ht="14">
      <c r="A220" s="332"/>
      <c r="B220" s="333" t="s">
        <v>205</v>
      </c>
      <c r="C220" s="334"/>
      <c r="D220" s="335"/>
      <c r="E220" s="336"/>
    </row>
    <row r="222" ht="17.5">
      <c r="A222" s="365" t="s">
        <v>377</v>
      </c>
      <c r="B222" s="366"/>
      <c r="C222" s="366"/>
      <c r="D222" s="367"/>
      <c r="E222" s="368"/>
    </row>
    <row r="223">
      <c r="A223" s="201"/>
      <c r="B223" s="202"/>
      <c r="C223" s="203"/>
      <c r="D223" s="204"/>
      <c r="E223" s="205"/>
    </row>
    <row r="224" ht="28.25" customHeight="1">
      <c r="A224" s="369" t="s">
        <v>378</v>
      </c>
      <c r="B224" s="369"/>
      <c r="C224" s="369"/>
      <c r="D224" s="369"/>
      <c r="E224" s="369"/>
    </row>
  </sheetData>
  <mergeCells count="7">
    <mergeCell ref="A1:E1"/>
    <mergeCell ref="A2:E2"/>
    <mergeCell ref="A3:E3"/>
    <mergeCell ref="B7:E7"/>
    <mergeCell ref="B8:E8"/>
    <mergeCell ref="A222:D222"/>
    <mergeCell ref="A224:E224"/>
  </mergeCells>
  <printOptions headings="0" gridLines="0"/>
  <pageMargins left="0.31496062992125984" right="0.31496062992125984" top="0.74803149606299213" bottom="0.74803149606299213" header="0.31496062992125984" footer="0.31496062992125984"/>
  <pageSetup paperSize="9" scale="95" fitToWidth="1" fitToHeight="0" pageOrder="downThenOver" orientation="portrait" usePrinterDefaults="1" blackAndWhite="0" draft="0" cellComments="none" useFirstPageNumber="0" errors="displayed" horizontalDpi="600" verticalDpi="600" copies="1"/>
  <headerFooter/>
  <rowBreaks count="5" manualBreakCount="5">
    <brk id="26" man="1" max="5"/>
    <brk id="79" man="1" max="5"/>
    <brk id="125" man="1" max="5"/>
    <brk id="179" man="1" max="5"/>
    <brk id="195" man="1" max="5"/>
  </rowBreaks>
  <colBreaks count="1" manualBreakCount="1">
    <brk id="5" man="1" max="1048575"/>
  </col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tabColor rgb="FF92D050"/>
    <outlinePr applyStyles="0" summaryBelow="1" summaryRight="1" showOutlineSymbols="1"/>
    <pageSetUpPr autoPageBreaks="1" fitToPage="0"/>
  </sheetPr>
  <sheetViews>
    <sheetView zoomScale="100" workbookViewId="0">
      <selection activeCell="H12" activeCellId="0" sqref="H12"/>
    </sheetView>
  </sheetViews>
  <sheetFormatPr baseColWidth="10" defaultRowHeight="14.5"/>
  <cols>
    <col customWidth="1" min="1" max="1" width="10.08984375"/>
    <col customWidth="1" min="2" max="2" width="48.6328125"/>
    <col bestFit="1" customWidth="1" min="3" max="3" width="4.36328125"/>
    <col bestFit="1" customWidth="1" min="4" max="4" width="13.81640625"/>
    <col bestFit="1" customWidth="1" min="5" max="5" width="15.08984375"/>
  </cols>
  <sheetData>
    <row r="2" ht="17.5">
      <c r="A2" s="50" t="s">
        <v>25</v>
      </c>
      <c r="B2" s="50"/>
      <c r="C2" s="50"/>
      <c r="D2" s="50"/>
      <c r="E2" s="50"/>
    </row>
    <row r="3" ht="15.5">
      <c r="A3" s="51" t="s">
        <v>26</v>
      </c>
      <c r="B3" s="52" t="s">
        <v>27</v>
      </c>
      <c r="C3" s="53"/>
      <c r="D3" s="55"/>
      <c r="E3" s="56"/>
    </row>
    <row r="4">
      <c r="A4" s="57">
        <v>1</v>
      </c>
      <c r="B4" s="63" t="str">
        <f>B17</f>
        <v>VENTILATION</v>
      </c>
      <c r="C4" s="63"/>
      <c r="D4" s="370"/>
      <c r="E4" s="370"/>
    </row>
    <row r="5">
      <c r="A5" s="57">
        <v>2</v>
      </c>
      <c r="B5" s="63" t="str">
        <f>B44</f>
        <v>CLIMATISATION</v>
      </c>
      <c r="C5" s="63"/>
      <c r="D5" s="370"/>
      <c r="E5" s="370"/>
    </row>
    <row r="6">
      <c r="A6" s="57">
        <v>3</v>
      </c>
      <c r="B6" s="63" t="str">
        <f>B67</f>
        <v>PLOMBERIE</v>
      </c>
      <c r="C6" s="63"/>
      <c r="D6" s="370"/>
      <c r="E6" s="370"/>
    </row>
    <row r="7">
      <c r="A7" s="64" t="s">
        <v>34</v>
      </c>
      <c r="B7" s="65"/>
      <c r="C7" s="65"/>
      <c r="D7" s="371"/>
      <c r="E7" s="371"/>
    </row>
    <row r="8">
      <c r="A8" s="64" t="s">
        <v>35</v>
      </c>
      <c r="B8" s="65"/>
      <c r="C8" s="65"/>
      <c r="D8" s="371"/>
      <c r="E8" s="371"/>
    </row>
    <row r="9">
      <c r="A9" s="69" t="s">
        <v>36</v>
      </c>
      <c r="B9" s="70"/>
      <c r="C9" s="70"/>
      <c r="D9" s="372"/>
      <c r="E9" s="372"/>
    </row>
    <row r="10">
      <c r="A10" s="76"/>
      <c r="B10" s="75"/>
      <c r="C10" s="77"/>
      <c r="D10" s="75"/>
      <c r="E10" s="75"/>
    </row>
    <row r="11" ht="17.5">
      <c r="A11" s="50" t="s">
        <v>38</v>
      </c>
      <c r="B11" s="50"/>
      <c r="C11" s="50"/>
      <c r="D11" s="50"/>
      <c r="E11" s="50"/>
    </row>
    <row r="12" ht="30.5">
      <c r="A12" s="84" t="s">
        <v>26</v>
      </c>
      <c r="B12" s="373" t="s">
        <v>27</v>
      </c>
      <c r="C12" s="374" t="s">
        <v>39</v>
      </c>
      <c r="D12" s="84" t="s">
        <v>40</v>
      </c>
      <c r="E12" s="86" t="s">
        <v>41</v>
      </c>
    </row>
    <row r="13" ht="15">
      <c r="A13" s="375"/>
      <c r="B13" s="375"/>
      <c r="C13" s="376"/>
      <c r="D13" s="377"/>
      <c r="E13" s="377"/>
    </row>
    <row r="14" ht="30">
      <c r="A14" s="211"/>
      <c r="B14" s="212" t="s">
        <v>379</v>
      </c>
      <c r="C14" s="213"/>
      <c r="D14" s="214"/>
      <c r="E14" s="215"/>
    </row>
    <row r="15">
      <c r="A15" s="316"/>
      <c r="B15" s="317" t="s">
        <v>188</v>
      </c>
      <c r="C15" s="317"/>
      <c r="D15" s="317"/>
      <c r="E15" s="318"/>
    </row>
    <row r="16" ht="14.4" customHeight="1">
      <c r="A16" s="319"/>
      <c r="B16" s="320" t="s">
        <v>189</v>
      </c>
      <c r="C16" s="320"/>
      <c r="D16" s="320"/>
      <c r="E16" s="321"/>
    </row>
    <row r="17" s="170" customFormat="1" ht="15.5">
      <c r="A17" s="211">
        <v>1</v>
      </c>
      <c r="B17" s="326" t="s">
        <v>380</v>
      </c>
      <c r="C17" s="133"/>
      <c r="D17" s="133"/>
      <c r="E17" s="378"/>
      <c r="F17" s="75"/>
      <c r="G17" s="75"/>
      <c r="H17" s="75"/>
      <c r="I17" s="75"/>
    </row>
    <row r="18" s="170" customFormat="1" ht="14">
      <c r="A18" s="359" t="s">
        <v>202</v>
      </c>
      <c r="B18" s="379" t="s">
        <v>381</v>
      </c>
      <c r="C18" s="197"/>
      <c r="D18" s="380"/>
      <c r="E18" s="381"/>
      <c r="F18" s="75"/>
      <c r="G18" s="75"/>
      <c r="H18" s="75"/>
      <c r="I18" s="75"/>
    </row>
    <row r="19" s="170" customFormat="1" ht="39">
      <c r="A19" s="355"/>
      <c r="B19" s="329" t="s">
        <v>382</v>
      </c>
      <c r="C19" s="138"/>
      <c r="D19" s="382"/>
      <c r="E19" s="383"/>
      <c r="F19" s="75"/>
      <c r="G19" s="75"/>
      <c r="H19" s="75"/>
      <c r="I19" s="75"/>
    </row>
    <row r="20" s="170" customFormat="1" ht="26">
      <c r="A20" s="355"/>
      <c r="B20" s="384" t="s">
        <v>383</v>
      </c>
      <c r="C20" s="138"/>
      <c r="D20" s="382"/>
      <c r="E20" s="383"/>
      <c r="F20" s="75"/>
      <c r="G20" s="75"/>
      <c r="H20" s="75"/>
      <c r="I20" s="75"/>
    </row>
    <row r="21" s="170" customFormat="1" ht="14">
      <c r="A21" s="355"/>
      <c r="B21" s="384" t="s">
        <v>384</v>
      </c>
      <c r="C21" s="138"/>
      <c r="D21" s="382"/>
      <c r="E21" s="383"/>
      <c r="F21" s="75"/>
      <c r="G21" s="75"/>
      <c r="H21" s="75"/>
      <c r="I21" s="75"/>
    </row>
    <row r="22" s="170" customFormat="1" ht="14">
      <c r="A22" s="355"/>
      <c r="B22" s="384" t="s">
        <v>385</v>
      </c>
      <c r="C22" s="138"/>
      <c r="D22" s="382"/>
      <c r="E22" s="383"/>
      <c r="F22" s="75"/>
      <c r="G22" s="75"/>
      <c r="H22" s="75"/>
      <c r="I22" s="75"/>
    </row>
    <row r="23" s="170" customFormat="1" ht="14">
      <c r="A23" s="355"/>
      <c r="B23" s="384" t="s">
        <v>386</v>
      </c>
      <c r="C23" s="138"/>
      <c r="D23" s="382"/>
      <c r="E23" s="383"/>
      <c r="F23" s="75"/>
      <c r="G23" s="75"/>
      <c r="H23" s="75"/>
      <c r="I23" s="75"/>
    </row>
    <row r="24" s="170" customFormat="1" ht="14">
      <c r="A24" s="359"/>
      <c r="B24" s="330" t="s">
        <v>387</v>
      </c>
      <c r="C24" s="139" t="s">
        <v>39</v>
      </c>
      <c r="D24" s="195"/>
      <c r="E24" s="383"/>
      <c r="F24" s="75"/>
      <c r="G24" s="75"/>
      <c r="H24" s="75"/>
      <c r="I24" s="75"/>
    </row>
    <row r="25" s="170" customFormat="1" ht="14">
      <c r="A25" s="359" t="s">
        <v>388</v>
      </c>
      <c r="B25" s="379" t="s">
        <v>389</v>
      </c>
      <c r="C25" s="138"/>
      <c r="D25" s="195"/>
      <c r="E25" s="383"/>
      <c r="F25" s="75"/>
      <c r="G25" s="75"/>
      <c r="H25" s="75"/>
      <c r="I25" s="75"/>
    </row>
    <row r="26" s="170" customFormat="1" ht="39">
      <c r="A26" s="359"/>
      <c r="B26" s="329" t="s">
        <v>390</v>
      </c>
      <c r="C26" s="138"/>
      <c r="D26" s="385"/>
      <c r="E26" s="383"/>
      <c r="F26" s="75"/>
      <c r="G26" s="75"/>
      <c r="H26" s="75"/>
      <c r="I26" s="75"/>
    </row>
    <row r="27" s="100" customFormat="1" ht="16.5" customHeight="1">
      <c r="A27" s="359" t="s">
        <v>391</v>
      </c>
      <c r="B27" s="384" t="s">
        <v>392</v>
      </c>
      <c r="C27" s="123"/>
      <c r="D27" s="385"/>
      <c r="E27" s="383"/>
    </row>
    <row r="28" s="170" customFormat="1" ht="14">
      <c r="A28" s="359"/>
      <c r="B28" s="330" t="s">
        <v>393</v>
      </c>
      <c r="C28" s="138" t="s">
        <v>209</v>
      </c>
      <c r="D28" s="385"/>
      <c r="E28" s="386"/>
      <c r="F28" s="75"/>
      <c r="G28" s="75"/>
      <c r="H28" s="75"/>
      <c r="I28" s="75"/>
    </row>
    <row r="29" s="100" customFormat="1" ht="16.5" customHeight="1">
      <c r="A29" s="359" t="s">
        <v>394</v>
      </c>
      <c r="B29" s="384" t="s">
        <v>395</v>
      </c>
      <c r="C29" s="123"/>
      <c r="D29" s="385"/>
      <c r="E29" s="383"/>
    </row>
    <row r="30" s="170" customFormat="1" ht="14">
      <c r="A30" s="359"/>
      <c r="B30" s="330" t="s">
        <v>393</v>
      </c>
      <c r="C30" s="138" t="s">
        <v>209</v>
      </c>
      <c r="D30" s="385"/>
      <c r="E30" s="386"/>
      <c r="F30" s="75"/>
      <c r="G30" s="75"/>
      <c r="H30" s="75"/>
      <c r="I30" s="75"/>
    </row>
    <row r="31" s="100" customFormat="1" ht="16.5" customHeight="1">
      <c r="A31" s="359" t="s">
        <v>396</v>
      </c>
      <c r="B31" s="384" t="s">
        <v>397</v>
      </c>
      <c r="C31" s="123"/>
      <c r="D31" s="385"/>
      <c r="E31" s="383"/>
    </row>
    <row r="32" s="170" customFormat="1" ht="14">
      <c r="A32" s="359"/>
      <c r="B32" s="330" t="s">
        <v>393</v>
      </c>
      <c r="C32" s="138" t="s">
        <v>209</v>
      </c>
      <c r="D32" s="385"/>
      <c r="E32" s="386"/>
      <c r="F32" s="75"/>
      <c r="G32" s="75"/>
      <c r="H32" s="75"/>
      <c r="I32" s="75"/>
    </row>
    <row r="33" s="100" customFormat="1" ht="16.5" customHeight="1">
      <c r="A33" s="359" t="s">
        <v>398</v>
      </c>
      <c r="B33" s="384" t="s">
        <v>399</v>
      </c>
      <c r="C33" s="123"/>
      <c r="D33" s="385"/>
      <c r="E33" s="383"/>
    </row>
    <row r="34" s="170" customFormat="1" ht="14">
      <c r="A34" s="359"/>
      <c r="B34" s="330" t="s">
        <v>393</v>
      </c>
      <c r="C34" s="138" t="s">
        <v>209</v>
      </c>
      <c r="D34" s="385"/>
      <c r="E34" s="386"/>
      <c r="F34" s="75"/>
      <c r="G34" s="75"/>
      <c r="H34" s="75"/>
      <c r="I34" s="75"/>
    </row>
    <row r="35" s="100" customFormat="1" ht="16.5" customHeight="1">
      <c r="A35" s="359" t="s">
        <v>400</v>
      </c>
      <c r="B35" s="384" t="s">
        <v>401</v>
      </c>
      <c r="C35" s="123"/>
      <c r="D35" s="385"/>
      <c r="E35" s="383"/>
    </row>
    <row r="36" s="170" customFormat="1" ht="14">
      <c r="A36" s="359"/>
      <c r="B36" s="330" t="s">
        <v>393</v>
      </c>
      <c r="C36" s="138" t="s">
        <v>209</v>
      </c>
      <c r="D36" s="385"/>
      <c r="E36" s="386"/>
      <c r="F36" s="75"/>
      <c r="G36" s="75"/>
      <c r="H36" s="75"/>
      <c r="I36" s="75"/>
    </row>
    <row r="37" s="170" customFormat="1" ht="14">
      <c r="A37" s="359">
        <v>1.8</v>
      </c>
      <c r="B37" s="379" t="s">
        <v>402</v>
      </c>
      <c r="C37" s="138"/>
      <c r="D37" s="387"/>
      <c r="E37" s="388"/>
      <c r="F37" s="75"/>
      <c r="G37" s="75"/>
      <c r="H37" s="75"/>
      <c r="I37" s="75"/>
    </row>
    <row r="38" s="170" customFormat="1" ht="26">
      <c r="A38" s="359"/>
      <c r="B38" s="329" t="s">
        <v>403</v>
      </c>
      <c r="C38" s="138"/>
      <c r="D38" s="387"/>
      <c r="E38" s="388"/>
      <c r="F38" s="75"/>
      <c r="G38" s="75"/>
      <c r="H38" s="75"/>
      <c r="I38" s="75"/>
    </row>
    <row r="39" s="170" customFormat="1" ht="14">
      <c r="A39" s="359"/>
      <c r="B39" s="384" t="s">
        <v>404</v>
      </c>
      <c r="C39" s="140"/>
      <c r="D39" s="385"/>
      <c r="E39" s="383"/>
      <c r="F39" s="75"/>
      <c r="G39" s="75"/>
      <c r="H39" s="75"/>
      <c r="I39" s="75"/>
    </row>
    <row r="40" s="170" customFormat="1" ht="14">
      <c r="A40" s="359"/>
      <c r="B40" s="330" t="s">
        <v>54</v>
      </c>
      <c r="C40" s="139" t="s">
        <v>39</v>
      </c>
      <c r="D40" s="385"/>
      <c r="E40" s="383"/>
      <c r="F40" s="75"/>
      <c r="G40" s="75"/>
      <c r="H40" s="75"/>
      <c r="I40" s="75"/>
    </row>
    <row r="41" s="170" customFormat="1" ht="14">
      <c r="A41" s="359"/>
      <c r="B41" s="384" t="s">
        <v>405</v>
      </c>
      <c r="C41" s="140"/>
      <c r="D41" s="385"/>
      <c r="E41" s="383"/>
      <c r="F41" s="75"/>
      <c r="G41" s="75"/>
      <c r="H41" s="75"/>
      <c r="I41" s="75"/>
    </row>
    <row r="42" s="170" customFormat="1" ht="14">
      <c r="A42" s="359"/>
      <c r="B42" s="330" t="s">
        <v>54</v>
      </c>
      <c r="C42" s="139" t="s">
        <v>39</v>
      </c>
      <c r="D42" s="385"/>
      <c r="E42" s="383"/>
      <c r="F42" s="75"/>
      <c r="G42" s="75"/>
      <c r="H42" s="75"/>
      <c r="I42" s="75"/>
    </row>
    <row r="43" s="75" customFormat="1" ht="15">
      <c r="A43" s="389"/>
      <c r="B43" s="390" t="s">
        <v>406</v>
      </c>
      <c r="C43" s="391"/>
      <c r="D43" s="392"/>
      <c r="E43" s="392"/>
    </row>
    <row r="44" s="170" customFormat="1" ht="15.5">
      <c r="A44" s="211">
        <v>2</v>
      </c>
      <c r="B44" s="326" t="s">
        <v>407</v>
      </c>
      <c r="C44" s="133"/>
      <c r="D44" s="393"/>
      <c r="E44" s="394"/>
      <c r="F44" s="75"/>
      <c r="G44" s="75"/>
      <c r="H44" s="75"/>
      <c r="I44" s="75"/>
    </row>
    <row r="45" s="170" customFormat="1" ht="14">
      <c r="A45" s="359"/>
      <c r="B45" s="379" t="s">
        <v>408</v>
      </c>
      <c r="C45" s="197"/>
      <c r="D45" s="395"/>
      <c r="E45" s="396"/>
      <c r="F45" s="75"/>
      <c r="G45" s="75"/>
      <c r="H45" s="75"/>
      <c r="I45" s="75"/>
    </row>
    <row r="46" s="170" customFormat="1" ht="39">
      <c r="A46" s="355"/>
      <c r="B46" s="329" t="s">
        <v>409</v>
      </c>
      <c r="C46" s="138"/>
      <c r="D46" s="382"/>
      <c r="E46" s="383"/>
      <c r="F46" s="75"/>
      <c r="G46" s="75"/>
      <c r="H46" s="75"/>
      <c r="I46" s="75"/>
    </row>
    <row r="47" s="170" customFormat="1" ht="14">
      <c r="A47" s="359" t="s">
        <v>94</v>
      </c>
      <c r="B47" s="384" t="s">
        <v>410</v>
      </c>
      <c r="C47" s="138"/>
      <c r="D47" s="382"/>
      <c r="E47" s="383"/>
      <c r="F47" s="75"/>
      <c r="G47" s="75"/>
      <c r="H47" s="75"/>
      <c r="I47" s="75"/>
    </row>
    <row r="48" s="170" customFormat="1" ht="14">
      <c r="A48" s="359"/>
      <c r="B48" s="330" t="s">
        <v>54</v>
      </c>
      <c r="C48" s="139" t="s">
        <v>39</v>
      </c>
      <c r="D48" s="195"/>
      <c r="E48" s="383"/>
      <c r="F48" s="75"/>
      <c r="G48" s="75"/>
      <c r="H48" s="75"/>
      <c r="I48" s="75"/>
    </row>
    <row r="49" s="170" customFormat="1" ht="14">
      <c r="A49" s="359" t="s">
        <v>98</v>
      </c>
      <c r="B49" s="379" t="s">
        <v>411</v>
      </c>
      <c r="C49" s="197"/>
      <c r="D49" s="395"/>
      <c r="E49" s="397"/>
      <c r="F49" s="75"/>
      <c r="G49" s="75"/>
      <c r="H49" s="75"/>
      <c r="I49" s="75"/>
    </row>
    <row r="50" s="170" customFormat="1" ht="39">
      <c r="A50" s="355"/>
      <c r="B50" s="329" t="s">
        <v>412</v>
      </c>
      <c r="C50" s="138"/>
      <c r="D50" s="382"/>
      <c r="E50" s="383"/>
      <c r="F50" s="75"/>
      <c r="G50" s="75"/>
      <c r="H50" s="75"/>
      <c r="I50" s="75"/>
    </row>
    <row r="51" s="170" customFormat="1" ht="14">
      <c r="A51" s="359" t="s">
        <v>100</v>
      </c>
      <c r="B51" s="329" t="s">
        <v>413</v>
      </c>
      <c r="C51" s="138"/>
      <c r="D51" s="382"/>
      <c r="E51" s="383"/>
      <c r="F51" s="75"/>
      <c r="G51" s="75"/>
      <c r="H51" s="75"/>
      <c r="I51" s="75"/>
    </row>
    <row r="52" s="170" customFormat="1" ht="14">
      <c r="A52" s="359"/>
      <c r="B52" s="330" t="s">
        <v>54</v>
      </c>
      <c r="C52" s="139" t="s">
        <v>39</v>
      </c>
      <c r="D52" s="195"/>
      <c r="E52" s="383"/>
      <c r="F52" s="75"/>
      <c r="G52" s="75"/>
      <c r="H52" s="75"/>
      <c r="I52" s="75"/>
    </row>
    <row r="53" s="170" customFormat="1" ht="14">
      <c r="A53" s="359" t="s">
        <v>102</v>
      </c>
      <c r="B53" s="329" t="s">
        <v>414</v>
      </c>
      <c r="C53" s="138"/>
      <c r="D53" s="382"/>
      <c r="E53" s="383"/>
      <c r="F53" s="75"/>
      <c r="G53" s="75"/>
      <c r="H53" s="75"/>
      <c r="I53" s="75"/>
    </row>
    <row r="54" s="170" customFormat="1" ht="14">
      <c r="A54" s="359"/>
      <c r="B54" s="330" t="s">
        <v>54</v>
      </c>
      <c r="C54" s="139" t="s">
        <v>39</v>
      </c>
      <c r="D54" s="195"/>
      <c r="E54" s="383"/>
      <c r="F54" s="75"/>
      <c r="G54" s="75"/>
      <c r="H54" s="75"/>
      <c r="I54" s="75"/>
    </row>
    <row r="55" s="170" customFormat="1" ht="14">
      <c r="A55" s="359">
        <v>2.5</v>
      </c>
      <c r="B55" s="329" t="s">
        <v>415</v>
      </c>
      <c r="C55" s="138"/>
      <c r="D55" s="382"/>
      <c r="E55" s="383"/>
      <c r="F55" s="75"/>
      <c r="G55" s="75"/>
      <c r="H55" s="75"/>
      <c r="I55" s="75"/>
    </row>
    <row r="56" s="170" customFormat="1" ht="14">
      <c r="A56" s="359"/>
      <c r="B56" s="330" t="s">
        <v>54</v>
      </c>
      <c r="C56" s="139" t="s">
        <v>39</v>
      </c>
      <c r="D56" s="195"/>
      <c r="E56" s="383"/>
      <c r="F56" s="75"/>
      <c r="G56" s="75"/>
      <c r="H56" s="75"/>
      <c r="I56" s="75"/>
    </row>
    <row r="57" s="170" customFormat="1" ht="14">
      <c r="A57" s="359">
        <v>2.6000000000000001</v>
      </c>
      <c r="B57" s="329" t="s">
        <v>416</v>
      </c>
      <c r="C57" s="138"/>
      <c r="D57" s="382"/>
      <c r="E57" s="383"/>
      <c r="F57" s="75"/>
      <c r="G57" s="75"/>
      <c r="H57" s="75"/>
      <c r="I57" s="75"/>
    </row>
    <row r="58" s="170" customFormat="1" ht="14">
      <c r="A58" s="359"/>
      <c r="B58" s="330" t="s">
        <v>54</v>
      </c>
      <c r="C58" s="139" t="s">
        <v>39</v>
      </c>
      <c r="D58" s="195"/>
      <c r="E58" s="383"/>
      <c r="F58" s="75"/>
      <c r="G58" s="75"/>
      <c r="H58" s="75"/>
      <c r="I58" s="75"/>
    </row>
    <row r="59" s="170" customFormat="1" ht="14">
      <c r="A59" s="359">
        <v>2.7000000000000002</v>
      </c>
      <c r="B59" s="379" t="s">
        <v>417</v>
      </c>
      <c r="C59" s="197"/>
      <c r="D59" s="395"/>
      <c r="E59" s="397"/>
      <c r="F59" s="75"/>
      <c r="G59" s="75"/>
      <c r="H59" s="75"/>
      <c r="I59" s="75"/>
    </row>
    <row r="60" s="170" customFormat="1" ht="39">
      <c r="A60" s="355"/>
      <c r="B60" s="329" t="s">
        <v>418</v>
      </c>
      <c r="C60" s="138"/>
      <c r="D60" s="382"/>
      <c r="E60" s="383"/>
      <c r="F60" s="75"/>
      <c r="G60" s="75"/>
      <c r="H60" s="75"/>
      <c r="I60" s="75"/>
    </row>
    <row r="61" s="170" customFormat="1" ht="14">
      <c r="A61" s="355"/>
      <c r="B61" s="329" t="s">
        <v>419</v>
      </c>
      <c r="C61" s="138"/>
      <c r="D61" s="382"/>
      <c r="E61" s="383"/>
      <c r="F61" s="75"/>
      <c r="G61" s="75"/>
      <c r="H61" s="75"/>
      <c r="I61" s="75"/>
    </row>
    <row r="62" s="170" customFormat="1" ht="14">
      <c r="A62" s="359"/>
      <c r="B62" s="330" t="s">
        <v>54</v>
      </c>
      <c r="C62" s="139" t="s">
        <v>39</v>
      </c>
      <c r="D62" s="195"/>
      <c r="E62" s="383"/>
      <c r="F62" s="75"/>
      <c r="G62" s="75"/>
      <c r="H62" s="75"/>
      <c r="I62" s="75"/>
    </row>
    <row r="63" s="170" customFormat="1" ht="14">
      <c r="A63" s="359">
        <v>2.7999999999999998</v>
      </c>
      <c r="B63" s="379" t="s">
        <v>420</v>
      </c>
      <c r="C63" s="197"/>
      <c r="D63" s="395"/>
      <c r="E63" s="397"/>
      <c r="F63" s="75"/>
      <c r="G63" s="75"/>
      <c r="H63" s="75"/>
      <c r="I63" s="75"/>
    </row>
    <row r="64" s="170" customFormat="1" ht="65">
      <c r="A64" s="355"/>
      <c r="B64" s="329" t="s">
        <v>421</v>
      </c>
      <c r="C64" s="138"/>
      <c r="D64" s="382"/>
      <c r="E64" s="383"/>
      <c r="F64" s="75"/>
      <c r="G64" s="75"/>
      <c r="H64" s="75"/>
      <c r="I64" s="75"/>
    </row>
    <row r="65" s="170" customFormat="1" ht="14">
      <c r="A65" s="359"/>
      <c r="B65" s="330" t="s">
        <v>393</v>
      </c>
      <c r="C65" s="139" t="s">
        <v>209</v>
      </c>
      <c r="D65" s="195"/>
      <c r="E65" s="383"/>
      <c r="F65" s="75"/>
      <c r="G65" s="75"/>
      <c r="H65" s="75"/>
      <c r="I65" s="75"/>
    </row>
    <row r="66" s="75" customFormat="1" ht="15">
      <c r="A66" s="389"/>
      <c r="B66" s="390" t="s">
        <v>422</v>
      </c>
      <c r="C66" s="391"/>
      <c r="D66" s="392"/>
      <c r="E66" s="392"/>
    </row>
    <row r="67" s="170" customFormat="1" ht="15.5">
      <c r="A67" s="211">
        <v>3</v>
      </c>
      <c r="B67" s="326" t="s">
        <v>423</v>
      </c>
      <c r="C67" s="133"/>
      <c r="D67" s="393"/>
      <c r="E67" s="394"/>
      <c r="F67" s="75"/>
      <c r="G67" s="75"/>
      <c r="H67" s="75"/>
      <c r="I67" s="75"/>
    </row>
    <row r="68" s="99" customFormat="1" ht="15.5">
      <c r="A68" s="211"/>
      <c r="B68" s="326" t="s">
        <v>424</v>
      </c>
      <c r="C68" s="105"/>
      <c r="D68" s="398"/>
      <c r="E68" s="399"/>
      <c r="F68" s="100"/>
      <c r="G68" s="100"/>
      <c r="H68" s="100"/>
      <c r="I68" s="100"/>
    </row>
    <row r="69" s="100" customFormat="1" ht="54" customHeight="1">
      <c r="A69" s="328"/>
      <c r="B69" s="400" t="s">
        <v>425</v>
      </c>
      <c r="C69" s="109"/>
      <c r="D69" s="387"/>
      <c r="E69" s="401"/>
    </row>
    <row r="70" s="100" customFormat="1" ht="15.75" customHeight="1">
      <c r="A70" s="359" t="s">
        <v>227</v>
      </c>
      <c r="B70" s="402" t="s">
        <v>426</v>
      </c>
      <c r="C70" s="352"/>
      <c r="D70" s="403"/>
      <c r="E70" s="404"/>
    </row>
    <row r="71" s="100" customFormat="1" ht="14">
      <c r="A71" s="339"/>
      <c r="B71" s="330" t="s">
        <v>48</v>
      </c>
      <c r="C71" s="139" t="s">
        <v>209</v>
      </c>
      <c r="D71" s="405"/>
      <c r="E71" s="406"/>
      <c r="F71" s="99"/>
      <c r="G71" s="99"/>
      <c r="H71" s="99"/>
      <c r="I71" s="99"/>
    </row>
    <row r="72" s="100" customFormat="1" ht="15.75" customHeight="1">
      <c r="A72" s="359" t="s">
        <v>229</v>
      </c>
      <c r="B72" s="402" t="s">
        <v>427</v>
      </c>
      <c r="C72" s="352"/>
      <c r="D72" s="407"/>
      <c r="E72" s="408"/>
    </row>
    <row r="73" s="100" customFormat="1" ht="14">
      <c r="A73" s="339"/>
      <c r="B73" s="330" t="s">
        <v>48</v>
      </c>
      <c r="C73" s="139" t="s">
        <v>209</v>
      </c>
      <c r="D73" s="409"/>
      <c r="E73" s="406"/>
      <c r="F73" s="99"/>
      <c r="G73" s="99"/>
      <c r="H73" s="99"/>
      <c r="I73" s="99"/>
    </row>
    <row r="74" s="100" customFormat="1" ht="15.75" customHeight="1">
      <c r="A74" s="359" t="s">
        <v>231</v>
      </c>
      <c r="B74" s="402" t="s">
        <v>428</v>
      </c>
      <c r="C74" s="352"/>
      <c r="D74" s="410"/>
      <c r="E74" s="408"/>
    </row>
    <row r="75" s="100" customFormat="1" ht="14">
      <c r="A75" s="339"/>
      <c r="B75" s="330" t="s">
        <v>48</v>
      </c>
      <c r="C75" s="139" t="s">
        <v>209</v>
      </c>
      <c r="D75" s="409"/>
      <c r="E75" s="406"/>
      <c r="F75" s="99"/>
      <c r="G75" s="99"/>
      <c r="H75" s="99"/>
      <c r="I75" s="99"/>
    </row>
    <row r="76" s="100" customFormat="1" ht="15.75" customHeight="1">
      <c r="A76" s="359" t="s">
        <v>233</v>
      </c>
      <c r="B76" s="402" t="s">
        <v>429</v>
      </c>
      <c r="C76" s="352"/>
      <c r="D76" s="410"/>
      <c r="E76" s="408"/>
    </row>
    <row r="77" s="100" customFormat="1" ht="14">
      <c r="A77" s="339"/>
      <c r="B77" s="330" t="s">
        <v>48</v>
      </c>
      <c r="C77" s="139" t="s">
        <v>209</v>
      </c>
      <c r="D77" s="409"/>
      <c r="E77" s="406"/>
      <c r="F77" s="99"/>
      <c r="G77" s="99"/>
      <c r="H77" s="99"/>
      <c r="I77" s="99"/>
    </row>
    <row r="78" s="100" customFormat="1" ht="15.75" customHeight="1">
      <c r="A78" s="359" t="s">
        <v>235</v>
      </c>
      <c r="B78" s="402" t="s">
        <v>430</v>
      </c>
      <c r="C78" s="352"/>
      <c r="D78" s="410"/>
      <c r="E78" s="408"/>
    </row>
    <row r="79" s="100" customFormat="1" ht="14">
      <c r="A79" s="339"/>
      <c r="B79" s="330" t="s">
        <v>48</v>
      </c>
      <c r="C79" s="139" t="s">
        <v>209</v>
      </c>
      <c r="D79" s="409"/>
      <c r="E79" s="406"/>
      <c r="F79" s="99"/>
      <c r="G79" s="99"/>
      <c r="H79" s="99"/>
      <c r="I79" s="99"/>
    </row>
    <row r="80" s="100" customFormat="1" ht="15.5">
      <c r="A80" s="211"/>
      <c r="B80" s="326" t="s">
        <v>431</v>
      </c>
      <c r="C80" s="116"/>
      <c r="D80" s="411"/>
      <c r="E80" s="412"/>
    </row>
    <row r="81" s="100" customFormat="1" ht="13">
      <c r="A81" s="328" t="s">
        <v>238</v>
      </c>
      <c r="B81" s="379" t="s">
        <v>432</v>
      </c>
      <c r="C81" s="120"/>
      <c r="D81" s="413"/>
      <c r="E81" s="414"/>
    </row>
    <row r="82" s="100" customFormat="1" ht="69" customHeight="1">
      <c r="A82" s="328"/>
      <c r="B82" s="329" t="s">
        <v>433</v>
      </c>
      <c r="C82" s="120"/>
      <c r="D82" s="413"/>
      <c r="E82" s="415"/>
    </row>
    <row r="83" s="100" customFormat="1" ht="15.75" customHeight="1">
      <c r="A83" s="359" t="s">
        <v>240</v>
      </c>
      <c r="B83" s="402" t="s">
        <v>430</v>
      </c>
      <c r="C83" s="352"/>
      <c r="D83" s="409"/>
      <c r="E83" s="408"/>
    </row>
    <row r="84" s="100" customFormat="1" ht="14">
      <c r="A84" s="339"/>
      <c r="B84" s="330" t="s">
        <v>48</v>
      </c>
      <c r="C84" s="246" t="s">
        <v>49</v>
      </c>
      <c r="D84" s="409"/>
      <c r="E84" s="406"/>
      <c r="F84" s="99"/>
      <c r="G84" s="99"/>
      <c r="H84" s="99"/>
      <c r="I84" s="99"/>
    </row>
    <row r="85" s="100" customFormat="1" ht="15.75" customHeight="1">
      <c r="A85" s="359" t="s">
        <v>242</v>
      </c>
      <c r="B85" s="402" t="s">
        <v>434</v>
      </c>
      <c r="C85" s="123"/>
      <c r="D85" s="416"/>
      <c r="E85" s="408"/>
    </row>
    <row r="86" s="100" customFormat="1" ht="14">
      <c r="A86" s="339"/>
      <c r="B86" s="330" t="s">
        <v>48</v>
      </c>
      <c r="C86" s="246" t="s">
        <v>49</v>
      </c>
      <c r="D86" s="409"/>
      <c r="E86" s="406"/>
      <c r="F86" s="99"/>
      <c r="G86" s="99"/>
      <c r="H86" s="99"/>
      <c r="I86" s="99"/>
    </row>
    <row r="87" s="100" customFormat="1" ht="15.75" customHeight="1">
      <c r="A87" s="359" t="s">
        <v>244</v>
      </c>
      <c r="B87" s="402" t="s">
        <v>435</v>
      </c>
      <c r="C87" s="123"/>
      <c r="D87" s="416"/>
      <c r="E87" s="408"/>
    </row>
    <row r="88" s="100" customFormat="1" ht="14">
      <c r="A88" s="339"/>
      <c r="B88" s="330" t="s">
        <v>48</v>
      </c>
      <c r="C88" s="246" t="s">
        <v>49</v>
      </c>
      <c r="D88" s="195"/>
      <c r="E88" s="383"/>
      <c r="F88" s="99"/>
      <c r="G88" s="99"/>
      <c r="H88" s="99"/>
      <c r="I88" s="99"/>
    </row>
    <row r="89" s="100" customFormat="1" ht="15.75" customHeight="1">
      <c r="A89" s="359" t="s">
        <v>436</v>
      </c>
      <c r="B89" s="402" t="s">
        <v>437</v>
      </c>
      <c r="C89" s="123"/>
      <c r="D89" s="416"/>
      <c r="E89" s="408"/>
    </row>
    <row r="90" s="100" customFormat="1" ht="15.75" customHeight="1">
      <c r="A90" s="339"/>
      <c r="B90" s="330" t="s">
        <v>48</v>
      </c>
      <c r="C90" s="246" t="s">
        <v>49</v>
      </c>
      <c r="D90" s="195"/>
      <c r="E90" s="383"/>
      <c r="F90" s="99"/>
      <c r="G90" s="99"/>
      <c r="H90" s="99"/>
      <c r="I90" s="99"/>
    </row>
    <row r="91" s="100" customFormat="1" ht="15.75" customHeight="1">
      <c r="A91" s="359">
        <v>3.1099999999999999</v>
      </c>
      <c r="B91" s="402" t="s">
        <v>438</v>
      </c>
      <c r="C91" s="123"/>
      <c r="D91" s="416"/>
      <c r="E91" s="408"/>
    </row>
    <row r="92" s="100" customFormat="1" ht="15.75" customHeight="1">
      <c r="A92" s="339"/>
      <c r="B92" s="330" t="s">
        <v>48</v>
      </c>
      <c r="C92" s="246" t="s">
        <v>49</v>
      </c>
      <c r="D92" s="195"/>
      <c r="E92" s="383"/>
      <c r="F92" s="99"/>
      <c r="G92" s="99"/>
      <c r="H92" s="99"/>
      <c r="I92" s="99"/>
    </row>
    <row r="93" s="100" customFormat="1" ht="15.75" customHeight="1">
      <c r="A93" s="359">
        <v>3.1200000000000001</v>
      </c>
      <c r="B93" s="402" t="s">
        <v>392</v>
      </c>
      <c r="C93" s="123"/>
      <c r="D93" s="416"/>
      <c r="E93" s="408"/>
    </row>
    <row r="94" s="100" customFormat="1" ht="15.75" customHeight="1">
      <c r="A94" s="339"/>
      <c r="B94" s="330" t="s">
        <v>48</v>
      </c>
      <c r="C94" s="246" t="s">
        <v>49</v>
      </c>
      <c r="D94" s="195"/>
      <c r="E94" s="383"/>
      <c r="F94" s="99"/>
      <c r="G94" s="99"/>
      <c r="H94" s="99"/>
      <c r="I94" s="99"/>
    </row>
    <row r="95" s="100" customFormat="1" ht="15.75" customHeight="1">
      <c r="A95" s="359">
        <v>3.1299999999999999</v>
      </c>
      <c r="B95" s="402" t="s">
        <v>439</v>
      </c>
      <c r="C95" s="123"/>
      <c r="D95" s="416"/>
      <c r="E95" s="408"/>
    </row>
    <row r="96" s="100" customFormat="1" ht="15.75" customHeight="1">
      <c r="A96" s="339"/>
      <c r="B96" s="330" t="s">
        <v>48</v>
      </c>
      <c r="C96" s="246" t="s">
        <v>49</v>
      </c>
      <c r="D96" s="195"/>
      <c r="E96" s="383"/>
      <c r="F96" s="99"/>
      <c r="G96" s="99"/>
      <c r="H96" s="99"/>
      <c r="I96" s="99"/>
    </row>
    <row r="97" s="100" customFormat="1" ht="15.75" customHeight="1">
      <c r="A97" s="359">
        <v>3.1400000000000001</v>
      </c>
      <c r="B97" s="402" t="s">
        <v>395</v>
      </c>
      <c r="C97" s="123"/>
      <c r="D97" s="417"/>
      <c r="E97" s="408"/>
    </row>
    <row r="98" s="100" customFormat="1" ht="14">
      <c r="A98" s="339"/>
      <c r="B98" s="330" t="s">
        <v>48</v>
      </c>
      <c r="C98" s="246" t="s">
        <v>49</v>
      </c>
      <c r="D98" s="195"/>
      <c r="E98" s="383"/>
      <c r="F98" s="99"/>
      <c r="G98" s="99"/>
      <c r="H98" s="99"/>
      <c r="I98" s="99"/>
    </row>
    <row r="99" s="100" customFormat="1" ht="15.75" customHeight="1">
      <c r="A99" s="359">
        <v>3.1499999999999999</v>
      </c>
      <c r="B99" s="402" t="s">
        <v>397</v>
      </c>
      <c r="C99" s="123"/>
      <c r="D99" s="417"/>
      <c r="E99" s="408"/>
    </row>
    <row r="100" s="100" customFormat="1" ht="14">
      <c r="A100" s="339"/>
      <c r="B100" s="330" t="s">
        <v>48</v>
      </c>
      <c r="C100" s="246" t="s">
        <v>49</v>
      </c>
      <c r="D100" s="195"/>
      <c r="E100" s="383"/>
      <c r="F100" s="99"/>
      <c r="G100" s="99"/>
      <c r="H100" s="99"/>
      <c r="I100" s="99"/>
    </row>
    <row r="101" s="100" customFormat="1" ht="13">
      <c r="A101" s="328">
        <v>3.1600000000000001</v>
      </c>
      <c r="B101" s="379" t="s">
        <v>55</v>
      </c>
      <c r="C101" s="123"/>
      <c r="D101" s="405"/>
      <c r="E101" s="418"/>
    </row>
    <row r="102" s="100" customFormat="1" ht="13">
      <c r="A102" s="351"/>
      <c r="B102" s="329" t="s">
        <v>440</v>
      </c>
      <c r="C102" s="123"/>
      <c r="D102" s="405"/>
      <c r="E102" s="418"/>
    </row>
    <row r="103" s="100" customFormat="1" ht="13">
      <c r="A103" s="351"/>
      <c r="B103" s="384" t="s">
        <v>441</v>
      </c>
      <c r="C103" s="123"/>
      <c r="D103" s="405"/>
      <c r="E103" s="406"/>
    </row>
    <row r="104" s="100" customFormat="1" ht="14">
      <c r="A104" s="419"/>
      <c r="B104" s="330" t="s">
        <v>54</v>
      </c>
      <c r="C104" s="123" t="s">
        <v>39</v>
      </c>
      <c r="D104" s="195"/>
      <c r="E104" s="383"/>
      <c r="F104" s="75"/>
      <c r="G104" s="75"/>
      <c r="H104" s="75"/>
      <c r="I104" s="75"/>
    </row>
    <row r="105" s="100" customFormat="1" ht="13">
      <c r="A105" s="351"/>
      <c r="B105" s="384" t="s">
        <v>442</v>
      </c>
      <c r="C105" s="123"/>
      <c r="D105" s="405"/>
      <c r="E105" s="406"/>
    </row>
    <row r="106" s="100" customFormat="1" ht="14">
      <c r="A106" s="419"/>
      <c r="B106" s="330" t="s">
        <v>54</v>
      </c>
      <c r="C106" s="123" t="s">
        <v>39</v>
      </c>
      <c r="D106" s="195"/>
      <c r="E106" s="383"/>
      <c r="F106" s="75"/>
      <c r="G106" s="75"/>
      <c r="H106" s="75"/>
      <c r="I106" s="75"/>
    </row>
    <row r="107" s="100" customFormat="1" ht="15.5">
      <c r="A107" s="211"/>
      <c r="B107" s="326" t="s">
        <v>57</v>
      </c>
      <c r="C107" s="133"/>
      <c r="D107" s="420"/>
      <c r="E107" s="421"/>
      <c r="F107" s="75"/>
      <c r="G107" s="75"/>
      <c r="H107" s="75"/>
      <c r="I107" s="75"/>
    </row>
    <row r="108" s="100" customFormat="1" ht="26">
      <c r="A108" s="419"/>
      <c r="B108" s="329" t="s">
        <v>443</v>
      </c>
      <c r="C108" s="197"/>
      <c r="D108" s="422"/>
      <c r="E108" s="423"/>
      <c r="F108" s="75"/>
      <c r="G108" s="75"/>
      <c r="H108" s="75"/>
      <c r="I108" s="75"/>
    </row>
    <row r="109" s="100" customFormat="1" ht="14">
      <c r="A109" s="419"/>
      <c r="B109" s="330" t="s">
        <v>54</v>
      </c>
      <c r="C109" s="138" t="s">
        <v>39</v>
      </c>
      <c r="D109" s="195"/>
      <c r="E109" s="383"/>
      <c r="F109" s="75"/>
      <c r="G109" s="75"/>
      <c r="H109" s="75"/>
      <c r="I109" s="75"/>
    </row>
    <row r="110" s="100" customFormat="1" ht="14">
      <c r="A110" s="328">
        <v>3.1699999999999999</v>
      </c>
      <c r="B110" s="379" t="s">
        <v>58</v>
      </c>
      <c r="C110" s="197"/>
      <c r="D110" s="413"/>
      <c r="E110" s="415"/>
      <c r="F110" s="75"/>
      <c r="G110" s="75"/>
      <c r="H110" s="75"/>
      <c r="I110" s="75"/>
    </row>
    <row r="111" s="100" customFormat="1" ht="14">
      <c r="A111" s="419"/>
      <c r="B111" s="330" t="s">
        <v>54</v>
      </c>
      <c r="C111" s="138" t="s">
        <v>39</v>
      </c>
      <c r="D111" s="195"/>
      <c r="E111" s="383"/>
      <c r="F111" s="75"/>
      <c r="G111" s="75"/>
      <c r="H111" s="75"/>
      <c r="I111" s="75"/>
    </row>
    <row r="112" s="100" customFormat="1" ht="14">
      <c r="A112" s="328">
        <v>3.1800000000000002</v>
      </c>
      <c r="B112" s="379" t="s">
        <v>62</v>
      </c>
      <c r="C112" s="138"/>
      <c r="D112" s="405"/>
      <c r="E112" s="418"/>
      <c r="F112" s="75"/>
      <c r="G112" s="75"/>
      <c r="H112" s="75"/>
      <c r="I112" s="75"/>
    </row>
    <row r="113" s="100" customFormat="1" ht="14">
      <c r="A113" s="328"/>
      <c r="B113" s="330" t="s">
        <v>54</v>
      </c>
      <c r="C113" s="139" t="s">
        <v>39</v>
      </c>
      <c r="D113" s="195"/>
      <c r="E113" s="383"/>
      <c r="F113" s="75"/>
      <c r="G113" s="75"/>
      <c r="H113" s="75"/>
      <c r="I113" s="75"/>
    </row>
    <row r="114" s="100" customFormat="1" ht="14">
      <c r="A114" s="328">
        <v>3.1899999999999999</v>
      </c>
      <c r="B114" s="379" t="s">
        <v>444</v>
      </c>
      <c r="C114" s="138"/>
      <c r="D114" s="405"/>
      <c r="E114" s="418"/>
      <c r="F114" s="75"/>
      <c r="G114" s="75"/>
      <c r="H114" s="75"/>
      <c r="I114" s="75"/>
    </row>
    <row r="115" s="100" customFormat="1" ht="14">
      <c r="A115" s="328"/>
      <c r="B115" s="330" t="s">
        <v>54</v>
      </c>
      <c r="C115" s="139" t="s">
        <v>39</v>
      </c>
      <c r="D115" s="195"/>
      <c r="E115" s="383"/>
      <c r="F115" s="75"/>
      <c r="G115" s="75"/>
      <c r="H115" s="75"/>
      <c r="I115" s="75"/>
    </row>
    <row r="116" s="100" customFormat="1" ht="14" hidden="1">
      <c r="A116" s="424">
        <v>3.2999999999999998</v>
      </c>
      <c r="B116" s="379" t="s">
        <v>61</v>
      </c>
      <c r="C116" s="140"/>
      <c r="D116" s="425"/>
      <c r="E116" s="426"/>
      <c r="F116" s="75"/>
      <c r="G116" s="75"/>
      <c r="H116" s="75"/>
      <c r="I116" s="75"/>
    </row>
    <row r="117" s="100" customFormat="1" ht="14" hidden="1">
      <c r="A117" s="328"/>
      <c r="B117" s="330" t="s">
        <v>54</v>
      </c>
      <c r="C117" s="138" t="s">
        <v>39</v>
      </c>
      <c r="D117" s="409"/>
      <c r="E117" s="406"/>
      <c r="F117" s="75"/>
      <c r="G117" s="75"/>
      <c r="H117" s="75"/>
      <c r="I117" s="75"/>
    </row>
    <row r="118" s="100" customFormat="1" ht="14" hidden="1">
      <c r="A118" s="328">
        <v>3.3999999999999999</v>
      </c>
      <c r="B118" s="379" t="s">
        <v>62</v>
      </c>
      <c r="C118" s="138"/>
      <c r="D118" s="425"/>
      <c r="E118" s="426"/>
      <c r="F118" s="75"/>
      <c r="G118" s="75"/>
      <c r="H118" s="75"/>
      <c r="I118" s="75"/>
    </row>
    <row r="119" s="75" customFormat="1" ht="14" hidden="1" customHeight="1">
      <c r="A119" s="419"/>
      <c r="B119" s="330" t="s">
        <v>54</v>
      </c>
      <c r="C119" s="123" t="s">
        <v>39</v>
      </c>
      <c r="D119" s="409"/>
      <c r="E119" s="406"/>
      <c r="F119" s="143"/>
      <c r="G119" s="143"/>
      <c r="H119" s="143"/>
      <c r="I119" s="143"/>
    </row>
    <row r="120" s="143" customFormat="1" ht="13" hidden="1">
      <c r="A120" s="328">
        <v>3.2000000000000002</v>
      </c>
      <c r="B120" s="427"/>
      <c r="C120" s="146"/>
      <c r="D120" s="428"/>
      <c r="E120" s="429"/>
      <c r="F120" s="144"/>
      <c r="G120" s="144"/>
      <c r="H120" s="144"/>
      <c r="I120" s="144"/>
    </row>
    <row r="121" s="144" customFormat="1" ht="13" hidden="1">
      <c r="A121" s="328">
        <v>3.1000000000000001</v>
      </c>
      <c r="B121" s="400"/>
      <c r="C121" s="149" t="s">
        <v>63</v>
      </c>
      <c r="D121" s="423"/>
      <c r="E121" s="430"/>
      <c r="F121" s="143"/>
      <c r="G121" s="143"/>
      <c r="H121" s="143"/>
      <c r="I121" s="143"/>
    </row>
    <row r="122" s="143" customFormat="1" ht="14" hidden="1">
      <c r="A122" s="419"/>
      <c r="B122" s="400" t="s">
        <v>64</v>
      </c>
      <c r="C122" s="151"/>
      <c r="D122" s="423"/>
      <c r="E122" s="430"/>
      <c r="F122" s="144"/>
      <c r="G122" s="144"/>
      <c r="H122" s="144"/>
      <c r="I122" s="144"/>
    </row>
    <row r="123" s="144" customFormat="1" ht="28" hidden="1">
      <c r="A123" s="328">
        <v>3.2000000000000002</v>
      </c>
      <c r="B123" s="400" t="s">
        <v>65</v>
      </c>
      <c r="C123" s="152" t="s">
        <v>63</v>
      </c>
      <c r="D123" s="431"/>
      <c r="E123" s="408"/>
    </row>
    <row r="124" s="144" customFormat="1" ht="13" hidden="1">
      <c r="A124" s="328">
        <v>3.1000000000000001</v>
      </c>
      <c r="B124" s="432" t="s">
        <v>66</v>
      </c>
      <c r="C124" s="151"/>
      <c r="D124" s="423"/>
      <c r="E124" s="430"/>
    </row>
    <row r="125" s="144" customFormat="1" ht="28" hidden="1">
      <c r="A125" s="419"/>
      <c r="B125" s="400" t="s">
        <v>65</v>
      </c>
      <c r="C125" s="156" t="s">
        <v>63</v>
      </c>
      <c r="D125" s="433"/>
      <c r="E125" s="434"/>
    </row>
    <row r="126" s="144" customFormat="1" ht="13" hidden="1">
      <c r="A126" s="328">
        <v>3.2000000000000002</v>
      </c>
      <c r="B126" s="435" t="s">
        <v>67</v>
      </c>
      <c r="C126" s="151"/>
      <c r="D126" s="423"/>
      <c r="E126" s="430"/>
    </row>
    <row r="127" s="144" customFormat="1" ht="28" hidden="1">
      <c r="A127" s="328">
        <v>3.1000000000000001</v>
      </c>
      <c r="B127" s="400" t="s">
        <v>65</v>
      </c>
      <c r="C127" s="160" t="s">
        <v>63</v>
      </c>
      <c r="D127" s="436"/>
      <c r="E127" s="437"/>
      <c r="F127" s="100"/>
      <c r="G127" s="100"/>
      <c r="H127" s="100"/>
      <c r="I127" s="100"/>
    </row>
    <row r="128" s="100" customFormat="1" ht="15.5" hidden="1">
      <c r="A128" s="419"/>
      <c r="B128" s="326" t="s">
        <v>68</v>
      </c>
      <c r="C128" s="105"/>
      <c r="D128" s="438"/>
      <c r="E128" s="439"/>
    </row>
    <row r="129" s="100" customFormat="1" ht="13" hidden="1">
      <c r="A129" s="328">
        <v>3.2000000000000002</v>
      </c>
      <c r="B129" s="440" t="s">
        <v>69</v>
      </c>
      <c r="C129" s="151"/>
      <c r="D129" s="441"/>
      <c r="E129" s="418"/>
      <c r="F129" s="144"/>
      <c r="G129" s="144"/>
      <c r="H129" s="144"/>
      <c r="I129" s="144"/>
    </row>
    <row r="130" s="144" customFormat="1" ht="28" hidden="1">
      <c r="A130" s="328">
        <v>3.1000000000000001</v>
      </c>
      <c r="B130" s="400" t="s">
        <v>65</v>
      </c>
      <c r="C130" s="168" t="s">
        <v>63</v>
      </c>
      <c r="D130" s="423"/>
      <c r="E130" s="430"/>
      <c r="F130" s="100"/>
      <c r="G130" s="100"/>
      <c r="H130" s="100"/>
      <c r="I130" s="100"/>
    </row>
    <row r="131" s="100" customFormat="1" ht="14" hidden="1">
      <c r="A131" s="419"/>
      <c r="B131" s="400" t="s">
        <v>70</v>
      </c>
      <c r="C131" s="123"/>
      <c r="D131" s="423"/>
      <c r="E131" s="430"/>
      <c r="F131" s="144"/>
      <c r="G131" s="144"/>
      <c r="H131" s="144"/>
      <c r="I131" s="144"/>
    </row>
    <row r="132" s="144" customFormat="1" ht="28" hidden="1">
      <c r="A132" s="328">
        <v>3.2000000000000002</v>
      </c>
      <c r="B132" s="400" t="s">
        <v>65</v>
      </c>
      <c r="C132" s="123" t="s">
        <v>63</v>
      </c>
      <c r="D132" s="423"/>
      <c r="E132" s="430"/>
      <c r="F132" s="100"/>
      <c r="G132" s="100"/>
      <c r="H132" s="100"/>
      <c r="I132" s="100"/>
    </row>
    <row r="133" s="100" customFormat="1" ht="13" hidden="1">
      <c r="A133" s="328">
        <v>3.1000000000000001</v>
      </c>
      <c r="B133" s="400" t="s">
        <v>71</v>
      </c>
      <c r="C133" s="168"/>
      <c r="D133" s="423"/>
      <c r="E133" s="430"/>
      <c r="F133" s="144"/>
      <c r="G133" s="144"/>
      <c r="H133" s="144"/>
      <c r="I133" s="144"/>
    </row>
    <row r="134" s="144" customFormat="1" ht="28" hidden="1">
      <c r="A134" s="419"/>
      <c r="B134" s="400" t="s">
        <v>65</v>
      </c>
      <c r="C134" s="123" t="s">
        <v>63</v>
      </c>
      <c r="D134" s="423"/>
      <c r="E134" s="430"/>
      <c r="F134" s="100"/>
      <c r="G134" s="100"/>
      <c r="H134" s="100"/>
      <c r="I134" s="100"/>
    </row>
    <row r="135" s="100" customFormat="1" ht="13" hidden="1">
      <c r="A135" s="328">
        <v>3.2000000000000002</v>
      </c>
      <c r="B135" s="400" t="s">
        <v>72</v>
      </c>
      <c r="C135" s="168"/>
      <c r="D135" s="423"/>
      <c r="E135" s="430"/>
      <c r="F135" s="144"/>
      <c r="G135" s="144"/>
      <c r="H135" s="144"/>
      <c r="I135" s="144"/>
    </row>
    <row r="136" s="144" customFormat="1" ht="28" hidden="1">
      <c r="A136" s="328">
        <v>3.1000000000000001</v>
      </c>
      <c r="B136" s="400" t="s">
        <v>65</v>
      </c>
      <c r="C136" s="123" t="s">
        <v>63</v>
      </c>
      <c r="D136" s="423"/>
      <c r="E136" s="430"/>
      <c r="F136" s="100"/>
      <c r="G136" s="100"/>
      <c r="H136" s="100"/>
      <c r="I136" s="100"/>
    </row>
    <row r="137" s="100" customFormat="1" ht="14" hidden="1">
      <c r="A137" s="419"/>
      <c r="B137" s="400" t="s">
        <v>73</v>
      </c>
      <c r="C137" s="169"/>
      <c r="D137" s="423"/>
      <c r="E137" s="430"/>
      <c r="F137" s="144"/>
      <c r="G137" s="144"/>
      <c r="H137" s="144"/>
      <c r="I137" s="144"/>
    </row>
    <row r="138" s="144" customFormat="1" ht="14" hidden="1">
      <c r="A138" s="328">
        <v>3.2000000000000002</v>
      </c>
      <c r="B138" s="442" t="s">
        <v>65</v>
      </c>
      <c r="C138" s="123" t="s">
        <v>63</v>
      </c>
      <c r="D138" s="423"/>
      <c r="E138" s="430"/>
      <c r="F138" s="170"/>
      <c r="G138" s="170"/>
      <c r="H138" s="170"/>
      <c r="I138" s="170"/>
    </row>
    <row r="139" s="170" customFormat="1" ht="16.25" hidden="1" customHeight="1">
      <c r="A139" s="328">
        <v>3.1000000000000001</v>
      </c>
      <c r="B139" s="326" t="s">
        <v>74</v>
      </c>
      <c r="C139" s="105"/>
      <c r="D139" s="438"/>
      <c r="E139" s="439"/>
    </row>
    <row r="140" s="170" customFormat="1" ht="53.399999999999999" hidden="1" customHeight="1">
      <c r="A140" s="419"/>
      <c r="B140" s="443" t="s">
        <v>75</v>
      </c>
      <c r="C140" s="172"/>
      <c r="D140" s="444"/>
      <c r="E140" s="445"/>
    </row>
    <row r="141" s="170" customFormat="1" ht="14" hidden="1">
      <c r="A141" s="328">
        <v>3.2000000000000002</v>
      </c>
      <c r="B141" s="446" t="s">
        <v>65</v>
      </c>
      <c r="C141" s="123" t="s">
        <v>63</v>
      </c>
      <c r="D141" s="444"/>
      <c r="E141" s="447"/>
    </row>
    <row r="142" s="170" customFormat="1" ht="13" hidden="1">
      <c r="A142" s="328">
        <v>3.1000000000000001</v>
      </c>
      <c r="B142" s="443" t="s">
        <v>76</v>
      </c>
      <c r="C142" s="172"/>
      <c r="D142" s="444"/>
      <c r="E142" s="445"/>
    </row>
    <row r="143" s="170" customFormat="1" ht="14" hidden="1">
      <c r="A143" s="419"/>
      <c r="B143" s="448" t="s">
        <v>77</v>
      </c>
      <c r="C143" s="123" t="s">
        <v>39</v>
      </c>
      <c r="D143" s="444"/>
      <c r="E143" s="445"/>
    </row>
    <row r="144" s="170" customFormat="1" ht="26" hidden="1">
      <c r="A144" s="328">
        <v>3.2000000000000002</v>
      </c>
      <c r="B144" s="443" t="s">
        <v>78</v>
      </c>
      <c r="C144" s="172"/>
      <c r="D144" s="444"/>
      <c r="E144" s="445"/>
    </row>
    <row r="145" s="170" customFormat="1" ht="14" hidden="1">
      <c r="A145" s="328">
        <v>3.1000000000000001</v>
      </c>
      <c r="B145" s="448" t="s">
        <v>77</v>
      </c>
      <c r="C145" s="123" t="s">
        <v>39</v>
      </c>
      <c r="D145" s="444"/>
      <c r="E145" s="445"/>
    </row>
    <row r="146" s="170" customFormat="1" ht="26" hidden="1">
      <c r="A146" s="419"/>
      <c r="B146" s="443" t="s">
        <v>79</v>
      </c>
      <c r="C146" s="172"/>
      <c r="D146" s="444"/>
      <c r="E146" s="445"/>
    </row>
    <row r="147" s="170" customFormat="1" ht="14" hidden="1">
      <c r="A147" s="328">
        <v>3.2000000000000002</v>
      </c>
      <c r="B147" s="448" t="s">
        <v>77</v>
      </c>
      <c r="C147" s="123" t="s">
        <v>39</v>
      </c>
      <c r="D147" s="444"/>
      <c r="E147" s="445"/>
    </row>
    <row r="148" s="170" customFormat="1" ht="21" hidden="1" customHeight="1">
      <c r="A148" s="328">
        <v>3.1000000000000001</v>
      </c>
      <c r="B148" s="443" t="s">
        <v>80</v>
      </c>
      <c r="C148" s="177"/>
      <c r="D148" s="444"/>
      <c r="E148" s="445"/>
    </row>
    <row r="149" s="170" customFormat="1" ht="14" hidden="1">
      <c r="A149" s="419"/>
      <c r="B149" s="448" t="s">
        <v>77</v>
      </c>
      <c r="C149" s="123" t="s">
        <v>39</v>
      </c>
      <c r="D149" s="444"/>
      <c r="E149" s="445"/>
    </row>
    <row r="150" s="170" customFormat="1" ht="39.649999999999999" hidden="1" customHeight="1">
      <c r="A150" s="328">
        <v>3.2000000000000002</v>
      </c>
      <c r="B150" s="443" t="s">
        <v>81</v>
      </c>
      <c r="C150" s="123"/>
      <c r="D150" s="444"/>
      <c r="E150" s="445"/>
    </row>
    <row r="151" s="170" customFormat="1" ht="14" hidden="1">
      <c r="A151" s="328">
        <v>3.1000000000000001</v>
      </c>
      <c r="B151" s="448" t="s">
        <v>82</v>
      </c>
      <c r="C151" s="123" t="s">
        <v>63</v>
      </c>
      <c r="D151" s="444"/>
      <c r="E151" s="445"/>
    </row>
    <row r="152" s="170" customFormat="1" ht="52" hidden="1">
      <c r="A152" s="419"/>
      <c r="B152" s="443" t="s">
        <v>83</v>
      </c>
      <c r="C152" s="123"/>
      <c r="D152" s="444"/>
      <c r="E152" s="445"/>
    </row>
    <row r="153" s="170" customFormat="1" ht="14" hidden="1">
      <c r="A153" s="328">
        <v>3.2000000000000002</v>
      </c>
      <c r="B153" s="448" t="s">
        <v>82</v>
      </c>
      <c r="C153" s="123" t="s">
        <v>63</v>
      </c>
      <c r="D153" s="444"/>
      <c r="E153" s="445"/>
    </row>
    <row r="154" s="170" customFormat="1" ht="39" hidden="1">
      <c r="A154" s="328">
        <v>3.1000000000000001</v>
      </c>
      <c r="B154" s="443" t="s">
        <v>84</v>
      </c>
      <c r="C154" s="123"/>
      <c r="D154" s="444"/>
      <c r="E154" s="445"/>
    </row>
    <row r="155" s="170" customFormat="1" ht="14" hidden="1">
      <c r="A155" s="419"/>
      <c r="B155" s="448" t="s">
        <v>82</v>
      </c>
      <c r="C155" s="123" t="s">
        <v>63</v>
      </c>
      <c r="D155" s="444"/>
      <c r="E155" s="445"/>
    </row>
    <row r="156" s="170" customFormat="1" ht="16.25" hidden="1" customHeight="1">
      <c r="A156" s="328">
        <v>3.2000000000000002</v>
      </c>
      <c r="B156" s="326" t="s">
        <v>85</v>
      </c>
      <c r="C156" s="105"/>
      <c r="D156" s="438"/>
      <c r="E156" s="439"/>
    </row>
    <row r="157" s="170" customFormat="1" ht="39" hidden="1">
      <c r="A157" s="328">
        <v>3.1000000000000001</v>
      </c>
      <c r="B157" s="443" t="s">
        <v>86</v>
      </c>
      <c r="C157" s="172"/>
      <c r="D157" s="444"/>
      <c r="E157" s="445"/>
    </row>
    <row r="158" s="170" customFormat="1" ht="14" hidden="1">
      <c r="A158" s="419"/>
      <c r="B158" s="446" t="s">
        <v>65</v>
      </c>
      <c r="C158" s="123" t="s">
        <v>63</v>
      </c>
      <c r="D158" s="444"/>
      <c r="E158" s="447"/>
      <c r="F158" s="75"/>
      <c r="G158" s="75"/>
      <c r="H158" s="75"/>
      <c r="I158" s="75"/>
    </row>
    <row r="159" s="170" customFormat="1" ht="14">
      <c r="A159" s="328">
        <v>3.2000000000000002</v>
      </c>
      <c r="B159" s="379" t="s">
        <v>445</v>
      </c>
      <c r="C159" s="178"/>
      <c r="D159" s="405"/>
      <c r="E159" s="418"/>
      <c r="F159" s="75"/>
      <c r="G159" s="75"/>
      <c r="H159" s="75"/>
      <c r="I159" s="75"/>
    </row>
    <row r="160" s="170" customFormat="1" ht="14">
      <c r="A160" s="328"/>
      <c r="B160" s="330" t="s">
        <v>54</v>
      </c>
      <c r="C160" s="123" t="s">
        <v>39</v>
      </c>
      <c r="D160" s="195"/>
      <c r="E160" s="383"/>
      <c r="F160" s="75"/>
      <c r="G160" s="75"/>
      <c r="H160" s="75"/>
      <c r="I160" s="75"/>
    </row>
    <row r="161" s="170" customFormat="1" ht="14">
      <c r="A161" s="328"/>
      <c r="B161" s="379" t="s">
        <v>446</v>
      </c>
      <c r="C161" s="123"/>
      <c r="D161" s="405"/>
      <c r="E161" s="418"/>
      <c r="F161" s="75"/>
      <c r="G161" s="75"/>
      <c r="H161" s="75"/>
      <c r="I161" s="75"/>
    </row>
    <row r="162" s="170" customFormat="1" ht="14">
      <c r="A162" s="359">
        <v>3.21</v>
      </c>
      <c r="B162" s="379" t="s">
        <v>447</v>
      </c>
      <c r="C162" s="123"/>
      <c r="D162" s="405"/>
      <c r="E162" s="418"/>
      <c r="F162" s="75"/>
      <c r="G162" s="75"/>
      <c r="H162" s="75"/>
      <c r="I162" s="75"/>
    </row>
    <row r="163" s="170" customFormat="1" ht="14">
      <c r="A163" s="328"/>
      <c r="B163" s="330" t="s">
        <v>54</v>
      </c>
      <c r="C163" s="123" t="s">
        <v>39</v>
      </c>
      <c r="D163" s="195"/>
      <c r="E163" s="383"/>
      <c r="F163" s="75"/>
      <c r="G163" s="75"/>
      <c r="H163" s="75"/>
      <c r="I163" s="75"/>
    </row>
    <row r="164" s="170" customFormat="1" ht="14">
      <c r="A164" s="359">
        <v>3.2200000000000002</v>
      </c>
      <c r="B164" s="379" t="s">
        <v>448</v>
      </c>
      <c r="C164" s="123"/>
      <c r="D164" s="405"/>
      <c r="E164" s="418"/>
      <c r="F164" s="75"/>
      <c r="G164" s="75"/>
      <c r="H164" s="75"/>
      <c r="I164" s="75"/>
    </row>
    <row r="165" s="170" customFormat="1" ht="14">
      <c r="A165" s="328"/>
      <c r="B165" s="330" t="s">
        <v>54</v>
      </c>
      <c r="C165" s="123" t="s">
        <v>39</v>
      </c>
      <c r="D165" s="195"/>
      <c r="E165" s="383"/>
      <c r="F165" s="75"/>
      <c r="G165" s="75"/>
      <c r="H165" s="75"/>
      <c r="I165" s="75"/>
    </row>
    <row r="166" s="100" customFormat="1" ht="14">
      <c r="A166" s="328">
        <v>3.3199999999999998</v>
      </c>
      <c r="B166" s="329" t="s">
        <v>449</v>
      </c>
      <c r="C166" s="197"/>
      <c r="D166" s="413"/>
      <c r="E166" s="415"/>
      <c r="F166" s="75"/>
      <c r="G166" s="75"/>
      <c r="H166" s="75"/>
      <c r="I166" s="75"/>
    </row>
    <row r="167" s="100" customFormat="1" ht="52">
      <c r="A167" s="419"/>
      <c r="B167" s="329" t="s">
        <v>450</v>
      </c>
      <c r="C167" s="197"/>
      <c r="D167" s="428"/>
      <c r="E167" s="430"/>
      <c r="F167" s="75"/>
      <c r="G167" s="75"/>
      <c r="H167" s="75"/>
      <c r="I167" s="75"/>
    </row>
    <row r="168" s="100" customFormat="1" ht="14.4" customHeight="1">
      <c r="A168" s="419"/>
      <c r="B168" s="330" t="s">
        <v>54</v>
      </c>
      <c r="C168" s="138" t="s">
        <v>39</v>
      </c>
      <c r="D168" s="195"/>
      <c r="E168" s="383"/>
      <c r="F168" s="75"/>
      <c r="G168" s="75"/>
      <c r="H168" s="75"/>
      <c r="I168" s="75"/>
    </row>
    <row r="169" s="100" customFormat="1" ht="14">
      <c r="A169" s="328">
        <v>3.3300000000000001</v>
      </c>
      <c r="B169" s="329" t="s">
        <v>451</v>
      </c>
      <c r="C169" s="197"/>
      <c r="D169" s="413"/>
      <c r="E169" s="415"/>
      <c r="F169" s="75"/>
      <c r="G169" s="75"/>
      <c r="H169" s="75"/>
      <c r="I169" s="75"/>
    </row>
    <row r="170" s="100" customFormat="1" ht="65">
      <c r="A170" s="419"/>
      <c r="B170" s="329" t="s">
        <v>452</v>
      </c>
      <c r="C170" s="197"/>
      <c r="D170" s="428"/>
      <c r="E170" s="430"/>
      <c r="F170" s="75"/>
      <c r="G170" s="75"/>
      <c r="H170" s="75"/>
      <c r="I170" s="75"/>
    </row>
    <row r="171" s="100" customFormat="1" ht="14.4" customHeight="1">
      <c r="A171" s="419"/>
      <c r="B171" s="330" t="s">
        <v>54</v>
      </c>
      <c r="C171" s="138" t="s">
        <v>39</v>
      </c>
      <c r="D171" s="195"/>
      <c r="E171" s="383"/>
      <c r="F171" s="75"/>
      <c r="G171" s="75"/>
      <c r="H171" s="75"/>
      <c r="I171" s="75"/>
    </row>
    <row r="172" s="100" customFormat="1" ht="26">
      <c r="A172" s="419"/>
      <c r="B172" s="329" t="s">
        <v>453</v>
      </c>
      <c r="C172" s="197"/>
      <c r="D172" s="428"/>
      <c r="E172" s="430"/>
      <c r="F172" s="75"/>
      <c r="G172" s="75"/>
      <c r="H172" s="75"/>
      <c r="I172" s="75"/>
    </row>
    <row r="173" s="100" customFormat="1" ht="14">
      <c r="A173" s="328">
        <v>3.3399999999999999</v>
      </c>
      <c r="B173" s="329" t="s">
        <v>454</v>
      </c>
      <c r="C173" s="197"/>
      <c r="D173" s="413"/>
      <c r="E173" s="415"/>
      <c r="F173" s="75"/>
      <c r="G173" s="75"/>
      <c r="H173" s="75"/>
      <c r="I173" s="75"/>
    </row>
    <row r="174" s="100" customFormat="1" ht="14.4" customHeight="1">
      <c r="A174" s="419"/>
      <c r="B174" s="330" t="s">
        <v>54</v>
      </c>
      <c r="C174" s="138" t="s">
        <v>39</v>
      </c>
      <c r="D174" s="195"/>
      <c r="E174" s="383"/>
      <c r="F174" s="75"/>
      <c r="G174" s="75"/>
      <c r="H174" s="75"/>
      <c r="I174" s="75"/>
    </row>
  </sheetData>
  <mergeCells count="18">
    <mergeCell ref="A2:E2"/>
    <mergeCell ref="B3:C3"/>
    <mergeCell ref="D3:E3"/>
    <mergeCell ref="B6:C6"/>
    <mergeCell ref="D6:E6"/>
    <mergeCell ref="B16:E16"/>
    <mergeCell ref="B4:C4"/>
    <mergeCell ref="D4:E4"/>
    <mergeCell ref="B5:C5"/>
    <mergeCell ref="D5:E5"/>
    <mergeCell ref="A8:C8"/>
    <mergeCell ref="D8:E8"/>
    <mergeCell ref="A9:C9"/>
    <mergeCell ref="D9:E9"/>
    <mergeCell ref="A11:E11"/>
    <mergeCell ref="B15:E15"/>
    <mergeCell ref="A7:C7"/>
    <mergeCell ref="D7:E7"/>
  </mergeCells>
  <printOptions headings="0" gridLines="0"/>
  <pageMargins left="0.69999999999999996" right="0.69999999999999996" top="0.75" bottom="0.75" header="0.29999999999999999" footer="0.29999999999999999"/>
  <pageSetup paperSize="9" scale="100" fitToWidth="1" fitToHeight="1" pageOrder="downThenOver" orientation="portrait" usePrinterDefaults="1" blackAndWhite="0" draft="0" cellComments="none" useFirstPageNumber="0" errors="displayed" horizontalDpi="600" verticalDpi="600" copies="1"/>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tabColor rgb="FF92D050"/>
    <outlinePr applyStyles="0" summaryBelow="1" summaryRight="1" showOutlineSymbols="1"/>
    <pageSetUpPr autoPageBreaks="1" fitToPage="0"/>
  </sheetPr>
  <sheetViews>
    <sheetView zoomScale="100" workbookViewId="0">
      <selection activeCell="E11" activeCellId="0" sqref="E11"/>
    </sheetView>
  </sheetViews>
  <sheetFormatPr baseColWidth="10" defaultColWidth="11" defaultRowHeight="14.25"/>
  <cols>
    <col bestFit="1" customWidth="1" min="1" max="1" width="5.08984375"/>
    <col customWidth="1" min="2" max="2" width="63.54296875"/>
    <col customWidth="1" min="3" max="3" width="5.6328125"/>
    <col bestFit="1" customWidth="1" min="4" max="4" width="14.08984375"/>
    <col bestFit="1" customWidth="1" min="5" max="5" width="17.453125"/>
  </cols>
  <sheetData>
    <row r="1" ht="19.5">
      <c r="A1" s="206"/>
      <c r="B1" s="206"/>
      <c r="C1" s="206"/>
      <c r="D1" s="206"/>
      <c r="E1" s="206"/>
    </row>
    <row r="2" ht="31.25" customHeight="1">
      <c r="A2" s="207" t="s">
        <v>118</v>
      </c>
      <c r="B2" s="207"/>
      <c r="C2" s="207"/>
      <c r="D2" s="207"/>
      <c r="E2" s="207"/>
    </row>
    <row r="3">
      <c r="A3" s="76"/>
      <c r="B3" s="75"/>
      <c r="C3" s="77"/>
      <c r="D3" s="75"/>
      <c r="E3" s="75"/>
    </row>
    <row r="4">
      <c r="A4" s="76"/>
      <c r="B4" s="75"/>
      <c r="C4" s="77"/>
      <c r="D4" s="75"/>
      <c r="E4" s="75"/>
    </row>
    <row r="5" ht="17.25">
      <c r="A5" s="208" t="s">
        <v>38</v>
      </c>
      <c r="B5" s="208"/>
      <c r="C5" s="208"/>
      <c r="D5" s="208"/>
      <c r="E5" s="208"/>
    </row>
    <row r="6" ht="30">
      <c r="A6" s="209" t="s">
        <v>26</v>
      </c>
      <c r="B6" s="210" t="s">
        <v>27</v>
      </c>
      <c r="C6" s="315" t="s">
        <v>39</v>
      </c>
      <c r="D6" s="84" t="s">
        <v>40</v>
      </c>
      <c r="E6" s="86" t="s">
        <v>41</v>
      </c>
    </row>
    <row r="8" ht="15">
      <c r="A8" s="211">
        <v>5</v>
      </c>
      <c r="B8" s="212" t="s">
        <v>33</v>
      </c>
      <c r="C8" s="213"/>
      <c r="D8" s="214"/>
      <c r="E8" s="215"/>
    </row>
    <row r="9" s="75" customFormat="1" ht="14">
      <c r="A9" s="322"/>
      <c r="B9" s="323"/>
      <c r="C9" s="323"/>
      <c r="D9" s="324"/>
      <c r="E9" s="325"/>
    </row>
    <row r="10" ht="15">
      <c r="A10" s="211">
        <v>1</v>
      </c>
      <c r="B10" s="326" t="s">
        <v>455</v>
      </c>
      <c r="C10" s="105"/>
      <c r="D10" s="337"/>
      <c r="E10" s="338"/>
    </row>
    <row r="11">
      <c r="A11" s="328" t="s">
        <v>202</v>
      </c>
      <c r="B11" s="329" t="s">
        <v>456</v>
      </c>
      <c r="C11" s="109"/>
      <c r="D11" s="258"/>
      <c r="E11" s="259"/>
    </row>
    <row r="12" ht="15">
      <c r="A12" s="339"/>
      <c r="B12" s="330" t="s">
        <v>193</v>
      </c>
      <c r="C12" s="277" t="s">
        <v>457</v>
      </c>
      <c r="D12" s="239"/>
      <c r="E12" s="260"/>
    </row>
    <row r="13">
      <c r="A13" s="328">
        <v>1.2</v>
      </c>
      <c r="B13" s="329" t="s">
        <v>458</v>
      </c>
      <c r="C13" s="123"/>
      <c r="D13" s="258"/>
      <c r="E13" s="340"/>
    </row>
    <row r="14" ht="15">
      <c r="A14" s="341"/>
      <c r="B14" s="342" t="s">
        <v>193</v>
      </c>
      <c r="C14" s="343" t="s">
        <v>459</v>
      </c>
      <c r="D14" s="239"/>
      <c r="E14" s="264"/>
    </row>
    <row r="15">
      <c r="A15" s="328">
        <v>1.3</v>
      </c>
      <c r="B15" s="449" t="s">
        <v>460</v>
      </c>
      <c r="C15" s="450"/>
      <c r="D15" s="239"/>
      <c r="E15" s="264"/>
    </row>
    <row r="16" ht="15">
      <c r="A16" s="351"/>
      <c r="B16" s="342" t="s">
        <v>193</v>
      </c>
      <c r="C16" s="343" t="s">
        <v>459</v>
      </c>
      <c r="D16" s="239"/>
      <c r="E16" s="264"/>
    </row>
    <row r="17">
      <c r="A17" s="328">
        <v>1.3999999999999999</v>
      </c>
      <c r="B17" s="449" t="s">
        <v>461</v>
      </c>
      <c r="C17" s="450"/>
      <c r="D17" s="239"/>
      <c r="E17" s="264"/>
    </row>
    <row r="18" ht="15">
      <c r="A18" s="451"/>
      <c r="B18" s="342" t="s">
        <v>193</v>
      </c>
      <c r="C18" s="343" t="s">
        <v>459</v>
      </c>
      <c r="D18" s="239"/>
      <c r="E18" s="264"/>
    </row>
    <row r="19">
      <c r="A19" s="328">
        <v>1.5</v>
      </c>
      <c r="B19" s="449" t="s">
        <v>462</v>
      </c>
      <c r="C19" s="450"/>
      <c r="D19" s="239"/>
      <c r="E19" s="264"/>
    </row>
    <row r="20" ht="15">
      <c r="A20" s="451"/>
      <c r="B20" s="342" t="s">
        <v>193</v>
      </c>
      <c r="C20" s="343" t="s">
        <v>97</v>
      </c>
      <c r="D20" s="239"/>
      <c r="E20" s="264"/>
    </row>
    <row r="21">
      <c r="A21" s="328">
        <v>1.6000000000000001</v>
      </c>
      <c r="B21" s="452" t="s">
        <v>463</v>
      </c>
      <c r="C21" s="450"/>
      <c r="D21" s="239"/>
      <c r="E21" s="264"/>
    </row>
    <row r="22" ht="15">
      <c r="A22" s="451"/>
      <c r="B22" s="342" t="s">
        <v>193</v>
      </c>
      <c r="C22" s="343" t="s">
        <v>97</v>
      </c>
      <c r="D22" s="239"/>
      <c r="E22" s="264"/>
    </row>
    <row r="23">
      <c r="A23" s="328">
        <v>1.7</v>
      </c>
      <c r="B23" s="449" t="s">
        <v>464</v>
      </c>
      <c r="C23" s="450"/>
      <c r="D23" s="239"/>
      <c r="E23" s="264"/>
    </row>
    <row r="24" ht="15">
      <c r="A24" s="451"/>
      <c r="B24" s="342" t="s">
        <v>193</v>
      </c>
      <c r="C24" s="343" t="s">
        <v>97</v>
      </c>
      <c r="D24" s="239"/>
      <c r="E24" s="264"/>
    </row>
    <row r="25">
      <c r="A25" s="328">
        <v>1.8</v>
      </c>
      <c r="B25" s="449" t="s">
        <v>465</v>
      </c>
      <c r="C25" s="453"/>
      <c r="D25" s="239"/>
      <c r="E25" s="264"/>
    </row>
    <row r="26" ht="15">
      <c r="A26" s="451"/>
      <c r="B26" s="342" t="s">
        <v>193</v>
      </c>
      <c r="C26" s="343" t="s">
        <v>97</v>
      </c>
      <c r="D26" s="239"/>
      <c r="E26" s="264"/>
    </row>
    <row r="27" s="75" customFormat="1" ht="14">
      <c r="A27" s="332"/>
      <c r="B27" s="333" t="s">
        <v>466</v>
      </c>
      <c r="C27" s="334"/>
      <c r="D27" s="335"/>
      <c r="E27" s="336"/>
    </row>
    <row r="28" s="75" customFormat="1" ht="14">
      <c r="A28" s="322"/>
      <c r="B28" s="323"/>
      <c r="C28" s="323"/>
      <c r="D28" s="324"/>
      <c r="E28" s="325"/>
    </row>
    <row r="29" s="75" customFormat="1" ht="15">
      <c r="A29" s="211">
        <v>2</v>
      </c>
      <c r="B29" s="326" t="s">
        <v>467</v>
      </c>
      <c r="C29" s="105"/>
      <c r="D29" s="337"/>
      <c r="E29" s="338"/>
    </row>
    <row r="30">
      <c r="A30" s="328" t="s">
        <v>94</v>
      </c>
      <c r="B30" s="329" t="s">
        <v>468</v>
      </c>
      <c r="C30" s="120"/>
      <c r="D30" s="258"/>
      <c r="E30" s="259"/>
      <c r="F30" s="345"/>
    </row>
    <row r="31">
      <c r="A31" s="328"/>
      <c r="B31" s="330" t="s">
        <v>54</v>
      </c>
      <c r="C31" s="277" t="s">
        <v>469</v>
      </c>
      <c r="D31" s="239"/>
      <c r="E31" s="264"/>
    </row>
    <row r="32">
      <c r="A32" s="328" t="s">
        <v>98</v>
      </c>
      <c r="B32" s="454" t="s">
        <v>470</v>
      </c>
      <c r="C32" s="120"/>
      <c r="D32" s="239"/>
      <c r="E32" s="259"/>
      <c r="F32" s="345"/>
      <c r="J32" s="75"/>
    </row>
    <row r="33">
      <c r="A33" s="328"/>
      <c r="B33" s="330" t="s">
        <v>471</v>
      </c>
      <c r="C33" s="277" t="s">
        <v>49</v>
      </c>
      <c r="D33" s="239"/>
      <c r="E33" s="264"/>
    </row>
    <row r="34">
      <c r="A34" s="328" t="s">
        <v>102</v>
      </c>
      <c r="B34" s="449" t="s">
        <v>472</v>
      </c>
      <c r="C34" s="120"/>
      <c r="D34" s="239"/>
      <c r="E34" s="259"/>
      <c r="F34" s="345"/>
    </row>
    <row r="35">
      <c r="A35" s="328"/>
      <c r="B35" s="330" t="s">
        <v>54</v>
      </c>
      <c r="C35" s="277" t="s">
        <v>469</v>
      </c>
      <c r="D35" s="239"/>
      <c r="E35" s="264"/>
    </row>
    <row r="36">
      <c r="A36" s="328" t="s">
        <v>104</v>
      </c>
      <c r="B36" s="454" t="s">
        <v>473</v>
      </c>
      <c r="C36" s="120"/>
      <c r="D36" s="239"/>
      <c r="E36" s="259"/>
      <c r="F36" s="345"/>
    </row>
    <row r="37">
      <c r="A37" s="328"/>
      <c r="B37" s="330" t="s">
        <v>54</v>
      </c>
      <c r="C37" s="277" t="s">
        <v>469</v>
      </c>
      <c r="D37" s="239"/>
      <c r="E37" s="264"/>
    </row>
    <row r="38" s="75" customFormat="1" ht="14">
      <c r="A38" s="332"/>
      <c r="B38" s="333" t="s">
        <v>224</v>
      </c>
      <c r="C38" s="334"/>
      <c r="D38" s="335"/>
      <c r="E38" s="347"/>
    </row>
    <row r="39" s="75" customFormat="1" ht="14">
      <c r="A39" s="322"/>
      <c r="B39" s="323"/>
      <c r="C39" s="323"/>
      <c r="D39" s="324"/>
      <c r="E39" s="325"/>
    </row>
    <row r="40" ht="15">
      <c r="A40" s="211">
        <v>3</v>
      </c>
      <c r="B40" s="326" t="s">
        <v>474</v>
      </c>
      <c r="C40" s="133"/>
      <c r="D40" s="348"/>
      <c r="E40" s="338"/>
    </row>
    <row r="41">
      <c r="A41" s="328" t="s">
        <v>227</v>
      </c>
      <c r="B41" s="449" t="s">
        <v>475</v>
      </c>
      <c r="C41" s="138"/>
      <c r="D41" s="239"/>
      <c r="E41" s="350"/>
    </row>
    <row r="42" ht="15">
      <c r="A42" s="328"/>
      <c r="B42" s="342" t="s">
        <v>193</v>
      </c>
      <c r="C42" s="343" t="s">
        <v>97</v>
      </c>
      <c r="D42" s="239"/>
      <c r="E42" s="260"/>
    </row>
    <row r="43">
      <c r="A43" s="328" t="s">
        <v>229</v>
      </c>
      <c r="B43" s="449" t="s">
        <v>476</v>
      </c>
      <c r="C43" s="138"/>
      <c r="D43" s="239"/>
      <c r="E43" s="350"/>
    </row>
    <row r="44">
      <c r="A44" s="328"/>
      <c r="B44" s="342" t="s">
        <v>193</v>
      </c>
      <c r="C44" s="343" t="s">
        <v>131</v>
      </c>
      <c r="D44" s="239"/>
      <c r="E44" s="260"/>
    </row>
    <row r="45">
      <c r="A45" s="328" t="s">
        <v>231</v>
      </c>
      <c r="B45" s="449" t="s">
        <v>477</v>
      </c>
      <c r="C45" s="455"/>
      <c r="D45" s="256"/>
      <c r="E45" s="350"/>
    </row>
    <row r="46">
      <c r="A46" s="328"/>
      <c r="B46" s="342" t="s">
        <v>193</v>
      </c>
      <c r="C46" s="343" t="s">
        <v>131</v>
      </c>
      <c r="D46" s="239"/>
      <c r="E46" s="260"/>
    </row>
    <row r="47">
      <c r="A47" s="328" t="s">
        <v>233</v>
      </c>
      <c r="B47" s="449" t="s">
        <v>478</v>
      </c>
      <c r="C47" s="138"/>
      <c r="D47" s="256"/>
      <c r="E47" s="350"/>
    </row>
    <row r="48">
      <c r="A48" s="328"/>
      <c r="B48" s="342" t="s">
        <v>193</v>
      </c>
      <c r="C48" s="343" t="s">
        <v>131</v>
      </c>
      <c r="D48" s="239"/>
      <c r="E48" s="260"/>
    </row>
    <row r="49">
      <c r="A49" s="456"/>
      <c r="B49" s="457"/>
      <c r="C49" s="458"/>
      <c r="D49" s="459"/>
      <c r="E49" s="460"/>
    </row>
    <row r="50" ht="15">
      <c r="A50" s="211">
        <v>3</v>
      </c>
      <c r="B50" s="326" t="s">
        <v>474</v>
      </c>
      <c r="C50" s="461"/>
      <c r="D50" s="461"/>
      <c r="E50" s="461"/>
    </row>
    <row r="51">
      <c r="A51" s="328" t="s">
        <v>235</v>
      </c>
      <c r="B51" s="449" t="s">
        <v>479</v>
      </c>
      <c r="C51" s="138"/>
      <c r="D51" s="256"/>
      <c r="E51" s="350"/>
    </row>
    <row r="52" ht="15">
      <c r="A52" s="328"/>
      <c r="B52" s="342" t="s">
        <v>193</v>
      </c>
      <c r="C52" s="343" t="s">
        <v>97</v>
      </c>
      <c r="D52" s="239"/>
      <c r="E52" s="260"/>
    </row>
    <row r="53">
      <c r="A53" s="328" t="s">
        <v>238</v>
      </c>
      <c r="B53" s="449" t="s">
        <v>480</v>
      </c>
      <c r="C53" s="138"/>
      <c r="D53" s="239"/>
      <c r="E53" s="350"/>
    </row>
    <row r="54" s="75" customFormat="1" ht="14">
      <c r="A54" s="328"/>
      <c r="B54" s="342" t="s">
        <v>193</v>
      </c>
      <c r="C54" s="277" t="s">
        <v>209</v>
      </c>
      <c r="D54" s="239"/>
      <c r="E54" s="260"/>
    </row>
    <row r="55" s="75" customFormat="1" ht="14">
      <c r="A55" s="328" t="s">
        <v>240</v>
      </c>
      <c r="B55" s="449" t="s">
        <v>481</v>
      </c>
      <c r="C55" s="138"/>
      <c r="D55" s="258"/>
      <c r="E55" s="350"/>
    </row>
    <row r="56" s="75" customFormat="1" ht="14">
      <c r="A56" s="328"/>
      <c r="B56" s="342" t="s">
        <v>193</v>
      </c>
      <c r="C56" s="277" t="s">
        <v>209</v>
      </c>
      <c r="D56" s="239"/>
      <c r="E56" s="260"/>
    </row>
    <row r="57" s="75" customFormat="1" ht="14">
      <c r="A57" s="328" t="s">
        <v>242</v>
      </c>
      <c r="B57" s="449" t="s">
        <v>482</v>
      </c>
      <c r="C57" s="140"/>
      <c r="D57" s="258"/>
      <c r="E57" s="350"/>
    </row>
    <row r="58">
      <c r="A58" s="351"/>
      <c r="B58" s="342" t="s">
        <v>193</v>
      </c>
      <c r="C58" s="277" t="s">
        <v>209</v>
      </c>
      <c r="D58" s="239"/>
      <c r="E58" s="353"/>
    </row>
    <row r="59">
      <c r="A59" s="332"/>
      <c r="B59" s="333" t="s">
        <v>483</v>
      </c>
      <c r="C59" s="334"/>
      <c r="D59" s="335"/>
      <c r="E59" s="336"/>
    </row>
    <row r="60">
      <c r="A60" s="322"/>
      <c r="B60" s="323"/>
      <c r="C60" s="323"/>
      <c r="D60" s="324"/>
      <c r="E60" s="325"/>
    </row>
    <row r="61" ht="15">
      <c r="A61" s="211">
        <v>4</v>
      </c>
      <c r="B61" s="326" t="s">
        <v>484</v>
      </c>
      <c r="C61" s="133"/>
      <c r="D61" s="354"/>
      <c r="E61" s="338"/>
    </row>
    <row r="62">
      <c r="A62" s="359" t="s">
        <v>249</v>
      </c>
      <c r="B62" s="454" t="s">
        <v>485</v>
      </c>
      <c r="C62" s="197"/>
      <c r="D62" s="283"/>
      <c r="E62" s="360"/>
    </row>
    <row r="63">
      <c r="A63" s="359"/>
      <c r="B63" s="342" t="s">
        <v>193</v>
      </c>
      <c r="C63" s="277" t="s">
        <v>209</v>
      </c>
      <c r="D63" s="239"/>
      <c r="E63" s="260"/>
    </row>
    <row r="64">
      <c r="A64" s="359" t="s">
        <v>251</v>
      </c>
      <c r="B64" s="454" t="s">
        <v>486</v>
      </c>
      <c r="C64" s="313"/>
      <c r="D64" s="283"/>
      <c r="E64" s="360"/>
    </row>
    <row r="65">
      <c r="A65" s="359"/>
      <c r="B65" s="342" t="s">
        <v>193</v>
      </c>
      <c r="C65" s="277" t="s">
        <v>209</v>
      </c>
      <c r="D65" s="239"/>
      <c r="E65" s="260"/>
    </row>
    <row r="66">
      <c r="A66" s="359" t="s">
        <v>253</v>
      </c>
      <c r="B66" s="454" t="s">
        <v>487</v>
      </c>
      <c r="C66" s="313"/>
      <c r="D66" s="283"/>
      <c r="E66" s="360"/>
    </row>
    <row r="67">
      <c r="A67" s="359"/>
      <c r="B67" s="342" t="s">
        <v>193</v>
      </c>
      <c r="C67" s="277" t="s">
        <v>209</v>
      </c>
      <c r="D67" s="239"/>
      <c r="E67" s="260"/>
    </row>
    <row r="68">
      <c r="A68" s="359" t="s">
        <v>255</v>
      </c>
      <c r="B68" s="454" t="s">
        <v>488</v>
      </c>
      <c r="C68" s="313"/>
      <c r="D68" s="283"/>
      <c r="E68" s="360"/>
    </row>
    <row r="69">
      <c r="A69" s="359"/>
      <c r="B69" s="330" t="s">
        <v>54</v>
      </c>
      <c r="C69" s="277" t="s">
        <v>469</v>
      </c>
      <c r="D69" s="239"/>
      <c r="E69" s="260"/>
    </row>
    <row r="70">
      <c r="A70" s="359" t="s">
        <v>257</v>
      </c>
      <c r="B70" s="454" t="s">
        <v>489</v>
      </c>
      <c r="C70" s="313"/>
      <c r="D70" s="283"/>
      <c r="E70" s="360"/>
    </row>
    <row r="71" s="75" customFormat="1" ht="15">
      <c r="A71" s="359"/>
      <c r="B71" s="342" t="s">
        <v>193</v>
      </c>
      <c r="C71" s="277" t="s">
        <v>490</v>
      </c>
      <c r="D71" s="239"/>
      <c r="E71" s="260"/>
    </row>
    <row r="72" s="75" customFormat="1" ht="14">
      <c r="A72" s="359" t="s">
        <v>259</v>
      </c>
      <c r="B72" s="454" t="s">
        <v>491</v>
      </c>
      <c r="C72" s="313"/>
      <c r="D72" s="258"/>
      <c r="E72" s="340"/>
    </row>
    <row r="73" s="75" customFormat="1" ht="14">
      <c r="A73" s="359"/>
      <c r="B73" s="330" t="s">
        <v>54</v>
      </c>
      <c r="C73" s="277" t="s">
        <v>469</v>
      </c>
      <c r="D73" s="462"/>
      <c r="E73" s="260"/>
    </row>
    <row r="74">
      <c r="A74" s="322"/>
      <c r="B74" s="323"/>
      <c r="C74" s="323"/>
      <c r="D74" s="324"/>
      <c r="E74" s="325"/>
    </row>
  </sheetData>
  <mergeCells count="3">
    <mergeCell ref="A1:E1"/>
    <mergeCell ref="A2:E2"/>
    <mergeCell ref="A5:E5"/>
  </mergeCells>
  <printOptions headings="0" gridLines="0"/>
  <pageMargins left="0.31496062992125984" right="0.31496062992125984" top="0.74803149606299213" bottom="0.74803149606299213" header="0.31496062992125984" footer="0.31496062992125984"/>
  <pageSetup paperSize="9" scale="78" fitToWidth="1" fitToHeight="1" pageOrder="downThenOver" orientation="portrait" usePrinterDefaults="1" blackAndWhite="0" draft="0" cellComments="none" useFirstPageNumber="0" errors="displayed" horizontalDpi="600" verticalDpi="600" copies="1"/>
  <headerFooter/>
  <colBreaks count="1" manualBreakCount="1">
    <brk id="5" man="1" max="1048575"/>
  </colBreaks>
</worksheet>
</file>

<file path=docProps/app.xml><?xml version="1.0" encoding="utf-8"?>
<Properties xmlns="http://schemas.openxmlformats.org/officeDocument/2006/extended-properties" xmlns:vt="http://schemas.openxmlformats.org/officeDocument/2006/docPropsVTypes">
  <Application>ONLYOFFICE/8.1.1.26</Application>
  <Company/>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Youssef B.ABDELKADER</dc:creator>
  <cp:lastModifiedBy>all Fahima M'HAMADI</cp:lastModifiedBy>
  <cp:revision>1</cp:revision>
  <dcterms:created xsi:type="dcterms:W3CDTF">2023-02-24T13:31:37Z</dcterms:created>
  <dcterms:modified xsi:type="dcterms:W3CDTF">2025-06-25T08:12:15Z</dcterms:modified>
</cp:coreProperties>
</file>